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media/image3.bin" ContentType="image/png"/>
  <Override PartName="/xl/media/image4.bin" ContentType="image/png"/>
  <Override PartName="/xl/media/image5.bin" ContentType="image/png"/>
  <Override PartName="/xl/media/image6.bin" ContentType="image/png"/>
  <Override PartName="/xl/media/image7.bin" ContentType="image/png"/>
  <Override PartName="/xl/media/image8.bin" ContentType="image/png"/>
  <Override PartName="/xl/media/image9.bin" ContentType="image/png"/>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svcorp.sharepoint.com/teams/IR/Shared Documents/General/2025 Q4/"/>
    </mc:Choice>
  </mc:AlternateContent>
  <xr:revisionPtr revIDLastSave="2" documentId="8_{C7702D1D-22E6-4E75-BF63-2FE8ACCC0D10}" xr6:coauthVersionLast="47" xr6:coauthVersionMax="47" xr10:uidLastSave="{75684B1B-3460-4898-931F-A3E305DBD6E4}"/>
  <bookViews>
    <workbookView xWindow="-110" yWindow="-110" windowWidth="19420" windowHeight="11500" tabRatio="503" xr2:uid="{00000000-000D-0000-FFFF-FFFF00000000}"/>
  </bookViews>
  <sheets>
    <sheet name="Menu" sheetId="53" r:id="rId1"/>
    <sheet name="Group P&amp;L" sheetId="5" r:id="rId2"/>
    <sheet name="Group CF" sheetId="55" r:id="rId3"/>
    <sheet name="Group BS" sheetId="51" r:id="rId4"/>
  </sheets>
  <definedNames>
    <definedName name="_xlnm.Print_Area" localSheetId="3">'Group BS'!$A$1:$R$53</definedName>
    <definedName name="_xlnm.Print_Area" localSheetId="2">'Group CF'!$A$1:$R$59</definedName>
    <definedName name="x" localSheetId="0">Menu!$A$1:$F$22</definedName>
  </definedNames>
  <calcPr calcId="191028" concurrentManualCount="8"/>
  <customWorkbookViews>
    <customWorkbookView name="Peltz - Personal View" guid="{DFE42802-CC0B-41E6-9B01-C0BFFC50FB4E}" mergeInterval="0" personalView="1" maximized="1" windowWidth="1276" windowHeight="878" tabRatio="940" activeSheetId="12"/>
    <customWorkbookView name="Klaus K. Joensson - Personal View" guid="{0E8FF3CC-3724-4D58-AD4E-2D210C99121E}" mergeInterval="0" personalView="1" maximized="1" windowWidth="1276" windowHeight="783" tabRatio="940" activeSheetId="1"/>
    <customWorkbookView name="BIZA - Personal View" guid="{59282D6D-6CC0-4B02-8A47-7CA122E36D54}" mergeInterval="0" personalView="1" maximized="1" windowWidth="1276" windowHeight="747" tabRatio="940"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3" i="51" l="1"/>
  <c r="Q53" i="51" l="1"/>
  <c r="P53" i="51" l="1"/>
  <c r="O53" i="51"/>
  <c r="N53" i="51"/>
  <c r="M53" i="51"/>
  <c r="BC82" i="5"/>
  <c r="L53" i="51"/>
  <c r="K53" i="51"/>
  <c r="J53" i="51"/>
  <c r="I53" i="51"/>
  <c r="AW52" i="5"/>
  <c r="AO90" i="5"/>
  <c r="AN90" i="5"/>
  <c r="AM90" i="5"/>
  <c r="AL90" i="5"/>
  <c r="AK90" i="5"/>
  <c r="AO69" i="5"/>
  <c r="AN69" i="5"/>
  <c r="AM69" i="5"/>
  <c r="AL69" i="5"/>
  <c r="AK69" i="5"/>
  <c r="AO35" i="5"/>
  <c r="AN35" i="5"/>
  <c r="AM35" i="5"/>
  <c r="AL35" i="5"/>
  <c r="AK35" i="5"/>
  <c r="AJ35" i="5"/>
  <c r="AJ69" i="5"/>
  <c r="AJ90" i="5"/>
  <c r="H53" i="51"/>
  <c r="AI90" i="5"/>
  <c r="AH90" i="5"/>
  <c r="AG90" i="5"/>
  <c r="AF90" i="5"/>
  <c r="AI69" i="5"/>
  <c r="AH69" i="5"/>
  <c r="AG69" i="5"/>
  <c r="AF69" i="5"/>
  <c r="AI35" i="5"/>
  <c r="AH35" i="5"/>
  <c r="AG35" i="5"/>
  <c r="AF35" i="5"/>
  <c r="C53" i="51"/>
  <c r="D53" i="51"/>
  <c r="E53" i="51"/>
  <c r="F53" i="51"/>
  <c r="G53" i="51"/>
  <c r="Z64" i="5"/>
  <c r="Z63" i="5"/>
  <c r="Z62" i="5"/>
  <c r="Z57" i="5"/>
  <c r="Z56" i="5"/>
  <c r="U107" i="5"/>
  <c r="P107" i="5"/>
  <c r="K107" i="5"/>
  <c r="F107" i="5"/>
  <c r="Y105" i="5"/>
  <c r="W105" i="5"/>
  <c r="V105" i="5"/>
  <c r="Y104" i="5"/>
  <c r="W104" i="5"/>
  <c r="V104" i="5"/>
  <c r="Y103" i="5"/>
  <c r="X100" i="5"/>
  <c r="X93" i="5"/>
  <c r="X97" i="5" s="1"/>
  <c r="V79" i="5"/>
  <c r="P52" i="5"/>
  <c r="K52" i="5"/>
  <c r="F52" i="5"/>
  <c r="Y50" i="5"/>
  <c r="Y49" i="5"/>
  <c r="Y48" i="5"/>
  <c r="X45" i="5"/>
  <c r="X38" i="5"/>
  <c r="X48" i="5" s="1"/>
  <c r="U31" i="5"/>
  <c r="P31" i="5"/>
  <c r="K31" i="5"/>
  <c r="F31" i="5"/>
  <c r="X42" i="5" l="1"/>
  <c r="X46" i="5" s="1"/>
  <c r="X49" i="5" s="1"/>
  <c r="X101" i="5"/>
  <c r="X105" i="5" s="1"/>
  <c r="X103" i="5"/>
  <c r="X104" i="5" l="1"/>
  <c r="X5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tc={B0E1D5C8-3EEC-4836-8278-2276469FDE4D}</author>
    <author>tc={E9414307-71E6-4816-BDCE-A5F78EC9E940}</author>
    <author>tc={B3DB369E-6BB9-43A6-ACBB-A31062FD3826}</author>
    <author>tc={38116D2A-894D-4E8C-87DA-B4A32D44E4C6}</author>
    <author>tc={2BFDB993-72B3-4728-BAF4-C0B7D2FD0EBD}</author>
    <author>tc={41FC1734-DC83-431A-91DF-BA83F0097172}</author>
    <author>tc={3CFB915B-F188-4674-B9B1-8725E43840CE}</author>
    <author>tc={8C9BA606-B279-49B7-AF37-6DEA41C0A8C4}</author>
    <author>tc={6DFBC825-B95C-4D93-A268-FB2A9A0864DF}</author>
    <author>tc={ED2FB0C2-7D34-483B-8998-D2BE8FC3A84B}</author>
    <author>tc={2513B9A4-046A-489A-A66E-39CE87D15FBE}</author>
    <author>tc={B66286D1-3A5F-4901-A1B7-A93347B099C0}</author>
  </authors>
  <commentList>
    <comment ref="I14" authorId="0" shapeId="0" xr:uid="{B0E1D5C8-3EEC-4836-8278-2276469FDE4D}">
      <text>
        <t>[Threaded comment]
Your version of Excel allows you to read this threaded comment; however, any edits to it will get removed if the file is opened in a newer version of Excel. Learn more: https://go.microsoft.com/fwlink/?linkid=870924
Comment:
    Minor reclassifications have been made regarding the accounting policy on property projects. These are now classified as "Work in progress" rather than "assets held for sale" and "other receiveables".</t>
      </text>
    </comment>
    <comment ref="I16" authorId="1" shapeId="0" xr:uid="{E9414307-71E6-4816-BDCE-A5F78EC9E940}">
      <text>
        <t>[Threaded comment]
Your version of Excel allows you to read this threaded comment; however, any edits to it will get removed if the file is opened in a newer version of Excel. Learn more: https://go.microsoft.com/fwlink/?linkid=870924
Comment:
    Minor reclassifications have been made regarding the accounting policy on property projects. These are now classified as "Work in progress" rather than "assets held for sale" and "other receiveables".</t>
      </text>
    </comment>
    <comment ref="I18" authorId="2" shapeId="0" xr:uid="{B3DB369E-6BB9-43A6-ACBB-A31062FD3826}">
      <text>
        <t>[Threaded comment]
Your version of Excel allows you to read this threaded comment; however, any edits to it will get removed if the file is opened in a newer version of Excel. Learn more: https://go.microsoft.com/fwlink/?linkid=870924
Comment:
    Minor reclassifications have been made regarding the accounting policy on property projects. These are now classified as "Work in progress" rather than "assets held for sale" and "other receiveables".</t>
      </text>
    </comment>
    <comment ref="H53" authorId="3" shapeId="0" xr:uid="{38116D2A-894D-4E8C-87DA-B4A32D44E4C6}">
      <text>
        <t>[Threaded comment]
Your version of Excel allows you to read this threaded comment; however, any edits to it will get removed if the file is opened in a newer version of Excel. Learn more: https://go.microsoft.com/fwlink/?linkid=870924
Comment:
    DKK 242 million relates to Other interest-bearing receiveables included in "Other receiveables" (Current)</t>
      </text>
    </comment>
    <comment ref="I53" authorId="4" shapeId="0" xr:uid="{2BFDB993-72B3-4728-BAF4-C0B7D2FD0EBD}">
      <text>
        <t>[Threaded comment]
Your version of Excel allows you to read this threaded comment; however, any edits to it will get removed if the file is opened in a newer version of Excel. Learn more: https://go.microsoft.com/fwlink/?linkid=870924
Comment:
    DKK 10 million relates to minor I/C difference included in current liabilities "Financial liabilities" 
Assets held for sale is excluded in NWC</t>
      </text>
    </comment>
    <comment ref="J53" authorId="5" shapeId="0" xr:uid="{41FC1734-DC83-431A-91DF-BA83F0097172}">
      <text>
        <t>[Threaded comment]
Your version of Excel allows you to read this threaded comment; however, any edits to it will get removed if the file is opened in a newer version of Excel. Learn more: https://go.microsoft.com/fwlink/?linkid=870924
Comment:
    Minor adjustment of DKK 6 million</t>
      </text>
    </comment>
    <comment ref="K53" authorId="6" shapeId="0" xr:uid="{3CFB915B-F188-4674-B9B1-8725E43840CE}">
      <text>
        <t>[Threaded comment]
Your version of Excel allows you to read this threaded comment; however, any edits to it will get removed if the file is opened in a newer version of Excel. Learn more: https://go.microsoft.com/fwlink/?linkid=870924
Comment:
    Minor adjustment of DKK 7 million</t>
      </text>
    </comment>
    <comment ref="L53" authorId="7" shapeId="0" xr:uid="{8C9BA606-B279-49B7-AF37-6DEA41C0A8C4}">
      <text>
        <t>[Threaded comment]
Your version of Excel allows you to read this threaded comment; however, any edits to it will get removed if the file is opened in a newer version of Excel. Learn more: https://go.microsoft.com/fwlink/?linkid=870924
Comment:
    Adjustment of DKK 556 million is related to Panalpina acquisition (squeeze out of minority shareholders, settled in January 2020. The amount was included in other payables).
Furthermore formula has been changed to consider the impact of IFRS 16 (short term lease liabilities). 
Finally corporation tax payable is no longer included in net working capital. This is due to a significant increase after the acquisition of Panalpina.</t>
      </text>
    </comment>
    <comment ref="M53" authorId="8" shapeId="0" xr:uid="{6DFBC825-B95C-4D93-A268-FB2A9A0864DF}">
      <text>
        <t>[Threaded comment]
Your version of Excel allows you to read this threaded comment; however, any edits to it will get removed if the file is opened in a newer version of Excel. Learn more: https://go.microsoft.com/fwlink/?linkid=870924
Comment:
    Adjustment of DKK 1 million due to rounding of figures.</t>
      </text>
    </comment>
    <comment ref="N53" authorId="9" shapeId="0" xr:uid="{ED2FB0C2-7D34-483B-8998-D2BE8FC3A84B}">
      <text>
        <t>[Threaded comment]
Your version of Excel allows you to read this threaded comment; however, any edits to it will get removed if the file is opened in a newer version of Excel. Learn more: https://go.microsoft.com/fwlink/?linkid=870924
Comment:
    Minor adjustment of DKK 1 million.</t>
      </text>
    </comment>
    <comment ref="Q53" authorId="10" shapeId="0" xr:uid="{2513B9A4-046A-489A-A66E-39CE87D15FBE}">
      <text>
        <t>[Threaded comment]
Your version of Excel allows you to read this threaded comment; however, any edits to it will get removed if the file is opened in a newer version of Excel. Learn more: https://go.microsoft.com/fwlink/?linkid=870924
Comment:
    Adjustment of DKK (866) million related to pre-paid tax included in other receivables and minor adjustment of DKK 2 million.</t>
      </text>
    </comment>
    <comment ref="R53" authorId="11" shapeId="0" xr:uid="{B66286D1-3A5F-4901-A1B7-A93347B099C0}">
      <text>
        <t>[Threaded comment]
Your version of Excel allows you to read this threaded comment; however, any edits to it will get removed if the file is opened in a newer version of Excel. Learn more: https://go.microsoft.com/fwlink/?linkid=870924
Comment:
    Adjustment of DKK (1,924) million related to pre-paid tax included in other receivables and minor adjustment of DKK 2 million.</t>
      </text>
    </comment>
  </commentList>
</comments>
</file>

<file path=xl/sharedStrings.xml><?xml version="1.0" encoding="utf-8"?>
<sst xmlns="http://schemas.openxmlformats.org/spreadsheetml/2006/main" count="492" uniqueCount="206">
  <si>
    <t>Group accounts</t>
  </si>
  <si>
    <t>Group P&amp;L incl. split on divisions</t>
  </si>
  <si>
    <t>Group BS</t>
  </si>
  <si>
    <t>Group CF</t>
  </si>
  <si>
    <t>(DKKm)</t>
  </si>
  <si>
    <t>Q1 2010</t>
  </si>
  <si>
    <t>Q2 2010</t>
  </si>
  <si>
    <t>Q3 2010</t>
  </si>
  <si>
    <t>Q4 2010</t>
  </si>
  <si>
    <t>FY 2010</t>
  </si>
  <si>
    <t>Q1 2011</t>
  </si>
  <si>
    <t>Q2 2011</t>
  </si>
  <si>
    <t>Q3 2011</t>
  </si>
  <si>
    <t>Q4 2011</t>
  </si>
  <si>
    <t>FY 2011</t>
  </si>
  <si>
    <t>Q1 2012</t>
  </si>
  <si>
    <t>Q2 2012</t>
  </si>
  <si>
    <t>Q3 2012</t>
  </si>
  <si>
    <t>Q4 2012</t>
  </si>
  <si>
    <t>FY 2012</t>
  </si>
  <si>
    <t>Q1 2013</t>
  </si>
  <si>
    <t>Q2 2013</t>
  </si>
  <si>
    <t>Q3 2013</t>
  </si>
  <si>
    <t>Q4 2013</t>
  </si>
  <si>
    <t>FY 2013</t>
  </si>
  <si>
    <t>Q1 2014</t>
  </si>
  <si>
    <t>Q2 2014</t>
  </si>
  <si>
    <t>Q3 2014</t>
  </si>
  <si>
    <t>Q4 2014</t>
  </si>
  <si>
    <t>FY 2014</t>
  </si>
  <si>
    <t>Q1 2015</t>
  </si>
  <si>
    <t>Q2 2015</t>
  </si>
  <si>
    <t>Q3 2015</t>
  </si>
  <si>
    <t>Q4 2015</t>
  </si>
  <si>
    <t>FY 2015</t>
  </si>
  <si>
    <t>Q1 2016</t>
  </si>
  <si>
    <t>Q2 2016</t>
  </si>
  <si>
    <t>Q3 2016</t>
  </si>
  <si>
    <t>Q4 2016</t>
  </si>
  <si>
    <t>FY 2016</t>
  </si>
  <si>
    <t>Q1 2017</t>
  </si>
  <si>
    <t>Q2 2017</t>
  </si>
  <si>
    <t>Q3 2017</t>
  </si>
  <si>
    <t>Q4 2017</t>
  </si>
  <si>
    <t>FY 2017</t>
  </si>
  <si>
    <t>Q1 2018</t>
  </si>
  <si>
    <t>Q2 2018</t>
  </si>
  <si>
    <t>Q3 2018</t>
  </si>
  <si>
    <t>Q4 2018</t>
  </si>
  <si>
    <t>FY 2018</t>
  </si>
  <si>
    <t>Q1 2019</t>
  </si>
  <si>
    <t>Q2 2019</t>
  </si>
  <si>
    <t>Q3 2019</t>
  </si>
  <si>
    <t>Q4 2019</t>
  </si>
  <si>
    <t>FY 2019</t>
  </si>
  <si>
    <t>Q1 2020</t>
  </si>
  <si>
    <t>Q2 2020</t>
  </si>
  <si>
    <t>Q3 2020</t>
  </si>
  <si>
    <t>Q4 2020</t>
  </si>
  <si>
    <t>FY 2020</t>
  </si>
  <si>
    <t>Q1 2021</t>
  </si>
  <si>
    <t>Q2 2021</t>
  </si>
  <si>
    <t>Q3 2021</t>
  </si>
  <si>
    <t>Q4 2021</t>
  </si>
  <si>
    <t>FY 2021</t>
  </si>
  <si>
    <t>Q1 2022</t>
  </si>
  <si>
    <t>Q2 2022</t>
  </si>
  <si>
    <t>Q3 2022</t>
  </si>
  <si>
    <t>Q4 2022</t>
  </si>
  <si>
    <t>FY 2022</t>
  </si>
  <si>
    <t>Q1 2023</t>
  </si>
  <si>
    <t>Q2 2023</t>
  </si>
  <si>
    <t>Q3 2023</t>
  </si>
  <si>
    <t>Q4 2023</t>
  </si>
  <si>
    <t>FY 2023</t>
  </si>
  <si>
    <t>Q1 2024</t>
  </si>
  <si>
    <t>Q2 2024</t>
  </si>
  <si>
    <t>Q3 2024</t>
  </si>
  <si>
    <t>Revenue</t>
  </si>
  <si>
    <t>Direct costs</t>
  </si>
  <si>
    <t>Gross profit</t>
  </si>
  <si>
    <t>Other external costs</t>
  </si>
  <si>
    <t>Staff costs</t>
  </si>
  <si>
    <t>EBITDA before special items</t>
  </si>
  <si>
    <t>Depreciation of right-of-use assets</t>
  </si>
  <si>
    <t>Amortisation and depreciation of owned assets</t>
  </si>
  <si>
    <t>EBIT before special items</t>
  </si>
  <si>
    <t>Special Items, net costs</t>
  </si>
  <si>
    <t>-</t>
  </si>
  <si>
    <t>Financial income</t>
  </si>
  <si>
    <t>Financial expenses - lease liabilities</t>
  </si>
  <si>
    <t>Financial expenses</t>
  </si>
  <si>
    <t>Profit before tax</t>
  </si>
  <si>
    <t>Tax on profit for the period</t>
  </si>
  <si>
    <t>Profit for the period</t>
  </si>
  <si>
    <t>Gross margin (%)</t>
  </si>
  <si>
    <t>Operating margin (%)</t>
  </si>
  <si>
    <t>Conversion ratio (%)</t>
  </si>
  <si>
    <t>Tax percentage</t>
  </si>
  <si>
    <t>Blue-collar costs (included in direct costs)</t>
  </si>
  <si>
    <t>Number of full-time employees (end of period)</t>
  </si>
  <si>
    <t>Divisional revenue</t>
  </si>
  <si>
    <t>Air &amp; Sea split and volume</t>
  </si>
  <si>
    <t>Air</t>
  </si>
  <si>
    <t>Revenue (DKKm)</t>
  </si>
  <si>
    <t>Gross profit (DKKm)</t>
  </si>
  <si>
    <t>Airfreight (volume, tonnes)</t>
  </si>
  <si>
    <t>GP/ton (DKK)</t>
  </si>
  <si>
    <t>Sea</t>
  </si>
  <si>
    <t>Seafreight (volume, TEUs)</t>
  </si>
  <si>
    <t>GP/TEU (DKK)</t>
  </si>
  <si>
    <t>Cash flow statement, DSV Group</t>
  </si>
  <si>
    <t>CASH FLOW STATEMENT</t>
  </si>
  <si>
    <t>2017</t>
  </si>
  <si>
    <t>2018</t>
  </si>
  <si>
    <t>2020</t>
  </si>
  <si>
    <t>2021</t>
  </si>
  <si>
    <t>Adjustment, non-cash operating items etc.:</t>
  </si>
  <si>
    <t>Share-based payments</t>
  </si>
  <si>
    <t>Change in provisions</t>
  </si>
  <si>
    <t>Change in working capital etc.</t>
  </si>
  <si>
    <t>Special items</t>
  </si>
  <si>
    <t>Interest received</t>
  </si>
  <si>
    <t>Income tax paid</t>
  </si>
  <si>
    <t>Cash flow from operating activities</t>
  </si>
  <si>
    <t>Purchase of intangible assets</t>
  </si>
  <si>
    <t>Purchase of property, plant and equipment</t>
  </si>
  <si>
    <t>Disposal of intangible assets, property, plant and equipment</t>
  </si>
  <si>
    <t>Acquisition and disposal of subsidiaries and activities</t>
  </si>
  <si>
    <t>Change in other financial assets</t>
  </si>
  <si>
    <t>Cash flow from investing activities</t>
  </si>
  <si>
    <t>Free cash flow</t>
  </si>
  <si>
    <t>Proceeds from borrowings</t>
  </si>
  <si>
    <t>Repayment of borrowings</t>
  </si>
  <si>
    <t>Repayment of lease liabilities</t>
  </si>
  <si>
    <t>Other financial liabilities incurred</t>
  </si>
  <si>
    <t>Shareholders:</t>
  </si>
  <si>
    <t>Capital increase</t>
  </si>
  <si>
    <t>Dividends distributed</t>
  </si>
  <si>
    <t>Purchase of treasury shares</t>
  </si>
  <si>
    <t>Sale of treasury shares</t>
  </si>
  <si>
    <t>Other transactions with shareholders</t>
  </si>
  <si>
    <t>Cash flow from financing activities</t>
  </si>
  <si>
    <t>Cash flow for the year (period)</t>
  </si>
  <si>
    <t>Cash and cash equivalents 1 January</t>
  </si>
  <si>
    <t>Currency translation adjustments</t>
  </si>
  <si>
    <t>Cash and cash equivalents end of period</t>
  </si>
  <si>
    <t>The cash flow statement cannot be directly derived from the balance sheet and income statement.</t>
  </si>
  <si>
    <t>Statement of adjusted free cash flow</t>
  </si>
  <si>
    <t>Net acquisition of subsidiaries and activities (reversed)</t>
  </si>
  <si>
    <t>Special items (reversed)</t>
  </si>
  <si>
    <t xml:space="preserve">Repayment of lease liabilities </t>
  </si>
  <si>
    <t>Normalisation of working capital in subsidiaries and activities acquired</t>
  </si>
  <si>
    <t>Adjusted free cash flow</t>
  </si>
  <si>
    <t>BALANCE SHEET,  ASSETS</t>
  </si>
  <si>
    <t>Intangibles assets</t>
  </si>
  <si>
    <t>Cash and cash equivalents</t>
  </si>
  <si>
    <t>Total assets</t>
  </si>
  <si>
    <t>BALANCE SHEET, EQUITY AND LIABILITES</t>
  </si>
  <si>
    <t>Total equity</t>
  </si>
  <si>
    <t>Lease liabilities</t>
  </si>
  <si>
    <t>Tax payables</t>
  </si>
  <si>
    <t>Total liabilities</t>
  </si>
  <si>
    <t>Total equity and liabilities</t>
  </si>
  <si>
    <t>Q4 2024</t>
  </si>
  <si>
    <t>FY 2024</t>
  </si>
  <si>
    <t>Q1 2025</t>
  </si>
  <si>
    <t>Right-of-use assets</t>
  </si>
  <si>
    <t>Property, plant and equipment</t>
  </si>
  <si>
    <t>Other receivables</t>
  </si>
  <si>
    <t>Deferred tax assets</t>
  </si>
  <si>
    <t>Total non-current assets</t>
  </si>
  <si>
    <t>Trade receivables</t>
  </si>
  <si>
    <t>Contract assets</t>
  </si>
  <si>
    <t>Inventories</t>
  </si>
  <si>
    <t>Assets held for sale</t>
  </si>
  <si>
    <t>Total current assets</t>
  </si>
  <si>
    <t>Share capital</t>
  </si>
  <si>
    <t>Reserves and retained earnings</t>
  </si>
  <si>
    <t>DSV A/S shareholders' share of equity</t>
  </si>
  <si>
    <t>Non-controlling interests</t>
  </si>
  <si>
    <t>Borrowings</t>
  </si>
  <si>
    <t>Pensions and other post-employment benefit plans</t>
  </si>
  <si>
    <t>Provisions</t>
  </si>
  <si>
    <t>Deferred tax liabilities</t>
  </si>
  <si>
    <t>Total non-current liabilities</t>
  </si>
  <si>
    <t>Trade payables</t>
  </si>
  <si>
    <t>Accrued cost of services</t>
  </si>
  <si>
    <t>Other payables</t>
  </si>
  <si>
    <t>Total current liabilities</t>
  </si>
  <si>
    <t>Net Working Capital</t>
  </si>
  <si>
    <t>Balance sheet, DSV Group</t>
  </si>
  <si>
    <t>Q2 2025</t>
  </si>
  <si>
    <t>Q3 2025</t>
  </si>
  <si>
    <t>Operating profit before amortisation, depreciation (EBITDA) and special items</t>
  </si>
  <si>
    <t>Net operating cash flows from discontinued operations</t>
  </si>
  <si>
    <t>Net investing cash flows from discontinued operations</t>
  </si>
  <si>
    <t>Net financing cash flows from discontinued operations</t>
  </si>
  <si>
    <t>Interest paid, other</t>
  </si>
  <si>
    <t>Interest paid lease liabilities</t>
  </si>
  <si>
    <t>Q4 2025</t>
  </si>
  <si>
    <t>FY 2025</t>
  </si>
  <si>
    <t>Statement of profit or loss, 
Air &amp; Sea</t>
  </si>
  <si>
    <t>Statement of profit or loss,
DSV Group</t>
  </si>
  <si>
    <t>Statement of profit or loss, 
Road</t>
  </si>
  <si>
    <t>Statement of profit or loss, 
Contract Logistics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</si>
</sst>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_(&quot;$&quot;* #,##0.00_);_(&quot;$&quot;* \(#,##0.00\);_(&quot;$&quot;* &quot;-&quot;??_);_(@_)"/>
    <numFmt numFmtId="165" formatCode="_(* #,##0.00_);_(* \(#,##0.00\);_(* &quot;-&quot;??_);_(@_)"/>
    <numFmt numFmtId="166" formatCode="#,##0.0"/>
    <numFmt numFmtId="167" formatCode="_(* #,##0_);_(* \(#,##0\);_(* &quot;-&quot;??_);_(@_)"/>
    <numFmt numFmtId="168" formatCode="_-* #,##0.0_-;\-* #,##0.0_-;_-* &quot;-&quot;??_-;_-@_-"/>
    <numFmt numFmtId="169" formatCode="_-* #,##0_-;\-* #,##0_-;_-* &quot;-&quot;??_-;_-@_-"/>
    <numFmt numFmtId="170" formatCode="#,##0.000"/>
    <numFmt numFmtId="171" formatCode="0.0%"/>
    <numFmt numFmtId="172" formatCode="#,##0;\-#,##0;&quot;-&quot;"/>
    <numFmt numFmtId="173" formatCode="#,##0.00;\-#,##0.00;&quot;-&quot;"/>
    <numFmt numFmtId="174" formatCode="#,##0%;\-#,##0%;&quot;- &quot;"/>
    <numFmt numFmtId="175" formatCode="#,##0.0%;\-#,##0.0%;&quot;- &quot;"/>
    <numFmt numFmtId="176" formatCode="_(* #,##0.00000_);_(* \(#,##0.00000\);_(* &quot;-&quot;??_);_(@_)"/>
    <numFmt numFmtId="177" formatCode="#,##0\ &quot;DM&quot;;\-#,##0\ &quot;DM&quot;"/>
    <numFmt numFmtId="178" formatCode="\ \ @"/>
    <numFmt numFmtId="179" formatCode="#,##0.00\ [$€];[Red]\-#,##0.00\ [$€]"/>
    <numFmt numFmtId="180" formatCode="_-* #,##0\ _k_r_-;\-* #,##0\ _k_r_-;_-* &quot;-&quot;\ _k_r_-;_-@_-"/>
    <numFmt numFmtId="181" formatCode="_-* #,##0\ &quot;kr&quot;_-;\-* #,##0\ &quot;kr&quot;_-;_-* &quot;-&quot;\ &quot;kr&quot;_-;_-@_-"/>
    <numFmt numFmtId="182" formatCode="_-* #,##0.00_z_ł_-;\-* #,##0.00_z_ł_-;_-* &quot;-&quot;??_z_ł_-;_-@_-"/>
    <numFmt numFmtId="183" formatCode="[$-409]mmmm\ d\,\ yyyy;@"/>
    <numFmt numFmtId="184" formatCode="_-* #,##0.00\ _€_-;\-* #,##0.00\ _€_-;_-* &quot;-&quot;??\ _€_-;_-@_-"/>
    <numFmt numFmtId="185" formatCode="###,000"/>
    <numFmt numFmtId="186" formatCode="_-* #,##0.00\ _k_r_._-;\-* #,##0.00\ _k_r_._-;_-* &quot;-&quot;??\ _k_r_._-;_-@_-"/>
    <numFmt numFmtId="187" formatCode="#,##0;\(#,##0\);&quot;-&quot;"/>
  </numFmts>
  <fonts count="105">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4"/>
      <name val="Arial"/>
      <family val="2"/>
    </font>
    <font>
      <b/>
      <sz val="8"/>
      <name val="Arial"/>
      <family val="2"/>
    </font>
    <font>
      <i/>
      <sz val="8"/>
      <name val="Arial"/>
      <family val="2"/>
    </font>
    <font>
      <sz val="8"/>
      <color indexed="42"/>
      <name val="Arial"/>
      <family val="2"/>
    </font>
    <font>
      <sz val="8"/>
      <color rgb="FFFF0000"/>
      <name val="Arial"/>
      <family val="2"/>
    </font>
    <font>
      <b/>
      <sz val="25"/>
      <name val="Arial"/>
      <family val="2"/>
    </font>
    <font>
      <b/>
      <u/>
      <sz val="10"/>
      <color indexed="30"/>
      <name val="Frutiger-Light"/>
    </font>
    <font>
      <b/>
      <sz val="8"/>
      <color theme="0"/>
      <name val="Arial"/>
      <family val="2"/>
    </font>
    <font>
      <sz val="12"/>
      <name val="Arial"/>
      <family val="2"/>
    </font>
    <font>
      <sz val="16"/>
      <name val="Arial"/>
      <family val="2"/>
    </font>
    <font>
      <b/>
      <u/>
      <sz val="16"/>
      <color indexed="30"/>
      <name val="Frutiger-Light"/>
    </font>
    <font>
      <b/>
      <u/>
      <sz val="14"/>
      <color indexed="30"/>
      <name val="Frutiger-Light"/>
    </font>
    <font>
      <sz val="18"/>
      <name val="Arial"/>
      <family val="2"/>
    </font>
    <font>
      <b/>
      <u/>
      <sz val="18"/>
      <name val="Frutiger-Light"/>
    </font>
    <font>
      <b/>
      <u/>
      <sz val="18"/>
      <name val="Arial"/>
      <family val="2"/>
    </font>
    <font>
      <b/>
      <sz val="10"/>
      <name val="Arial"/>
      <family val="2"/>
    </font>
    <font>
      <i/>
      <sz val="10"/>
      <name val="Arial"/>
      <family val="2"/>
    </font>
    <font>
      <b/>
      <u/>
      <sz val="14"/>
      <color theme="8"/>
      <name val="Frutiger-Light"/>
    </font>
    <font>
      <b/>
      <u/>
      <sz val="14"/>
      <color theme="6"/>
      <name val="Frutiger-Light"/>
    </font>
    <font>
      <b/>
      <u/>
      <sz val="14"/>
      <color theme="7" tint="-0.249977111117893"/>
      <name val="Frutiger-Light"/>
    </font>
    <font>
      <b/>
      <u/>
      <sz val="14"/>
      <color theme="3"/>
      <name val="Frutiger-Light"/>
    </font>
    <font>
      <b/>
      <i/>
      <sz val="8"/>
      <name val="Arial"/>
      <family val="2"/>
    </font>
    <font>
      <sz val="10"/>
      <color theme="1"/>
      <name val="Calibri"/>
      <family val="2"/>
      <scheme val="minor"/>
    </font>
    <font>
      <sz val="10"/>
      <name val="Arial"/>
      <family val="2"/>
    </font>
    <font>
      <sz val="8"/>
      <color rgb="FF000000"/>
      <name val="Arial"/>
      <family val="2"/>
    </font>
    <font>
      <b/>
      <sz val="8"/>
      <color rgb="FF000000"/>
      <name val="Arial"/>
      <family val="2"/>
    </font>
    <font>
      <b/>
      <sz val="8"/>
      <color rgb="FFFF0000"/>
      <name val="Arial"/>
      <family val="2"/>
    </font>
    <font>
      <sz val="10"/>
      <color theme="1"/>
      <name val="Arial"/>
      <family val="2"/>
    </font>
    <font>
      <i/>
      <sz val="10"/>
      <color theme="1"/>
      <name val="Arial"/>
      <family val="2"/>
    </font>
    <font>
      <sz val="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1"/>
      <name val="Calibri"/>
      <family val="2"/>
    </font>
    <font>
      <sz val="10"/>
      <color indexed="8"/>
      <name val="Arial"/>
      <family val="2"/>
    </font>
    <font>
      <sz val="10"/>
      <color indexed="12"/>
      <name val="Arial"/>
      <family val="2"/>
    </font>
    <font>
      <sz val="10"/>
      <color indexed="14"/>
      <name val="Arial"/>
      <family val="2"/>
    </font>
    <font>
      <sz val="11"/>
      <color theme="1"/>
      <name val="Times New Roman"/>
      <family val="2"/>
    </font>
    <font>
      <sz val="10"/>
      <color indexed="10"/>
      <name val="Arial"/>
      <family val="2"/>
    </font>
    <font>
      <i/>
      <sz val="10"/>
      <color rgb="FFFF0000"/>
      <name val="Arial"/>
      <family val="2"/>
    </font>
    <font>
      <u/>
      <sz val="10"/>
      <color indexed="12"/>
      <name val="Arial"/>
      <family val="2"/>
    </font>
    <font>
      <sz val="10"/>
      <name val="Lucida Console"/>
      <family val="3"/>
    </font>
    <font>
      <sz val="12"/>
      <color theme="1"/>
      <name val="Calibri"/>
      <family val="2"/>
      <scheme val="minor"/>
    </font>
    <font>
      <sz val="11"/>
      <color theme="1"/>
      <name val="Calibri"/>
      <family val="2"/>
      <charset val="238"/>
      <scheme val="minor"/>
    </font>
    <font>
      <b/>
      <sz val="18"/>
      <color theme="3"/>
      <name val="Cambria"/>
      <family val="2"/>
      <scheme val="major"/>
    </font>
    <font>
      <sz val="11"/>
      <color rgb="FF9C6500"/>
      <name val="Calibri"/>
      <family val="2"/>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b/>
      <sz val="11"/>
      <color theme="1"/>
      <name val="Calibri"/>
      <family val="2"/>
      <charset val="238"/>
      <scheme val="minor"/>
    </font>
    <font>
      <sz val="11"/>
      <color rgb="FFFF0000"/>
      <name val="Calibri"/>
      <family val="2"/>
      <charset val="238"/>
      <scheme val="minor"/>
    </font>
    <font>
      <u/>
      <sz val="11"/>
      <color theme="10"/>
      <name val="Calibri"/>
      <family val="2"/>
      <scheme val="minor"/>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DBE5F1"/>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sz val="10"/>
      <name val="Arial Unicode MS"/>
      <family val="2"/>
    </font>
    <font>
      <sz val="11"/>
      <color indexed="8"/>
      <name val="Calibri"/>
      <family val="2"/>
    </font>
    <font>
      <sz val="11"/>
      <color indexed="8"/>
      <name val="Calibri"/>
      <family val="2"/>
      <charset val="238"/>
    </font>
    <font>
      <sz val="11"/>
      <color indexed="8"/>
      <name val="Arial"/>
      <family val="2"/>
    </font>
    <font>
      <sz val="10"/>
      <name val="Arial"/>
      <family val="2"/>
      <charset val="162"/>
    </font>
    <font>
      <sz val="11"/>
      <color indexed="8"/>
      <name val="Calibri"/>
      <family val="2"/>
      <charset val="162"/>
    </font>
    <font>
      <sz val="8"/>
      <color theme="1"/>
      <name val="Arial"/>
      <family val="2"/>
    </font>
    <font>
      <b/>
      <sz val="8"/>
      <color theme="1"/>
      <name val="Arial"/>
      <family val="2"/>
    </font>
    <font>
      <i/>
      <sz val="8"/>
      <color theme="1"/>
      <name val="Arial"/>
      <family val="2"/>
    </font>
    <font>
      <sz val="8"/>
      <color theme="0"/>
      <name val="Arial"/>
      <family val="2"/>
    </font>
    <font>
      <sz val="10"/>
      <color rgb="FFFF0000"/>
      <name val="Arial"/>
      <family val="2"/>
    </font>
  </fonts>
  <fills count="67">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indexed="64"/>
      </patternFill>
    </fill>
    <fill>
      <patternFill patternType="solid">
        <fgColor indexed="22"/>
        <bgColor indexed="64"/>
      </patternFill>
    </fill>
    <fill>
      <patternFill patternType="solid">
        <fgColor indexed="26"/>
        <bgColor indexed="64"/>
      </patternFill>
    </fill>
    <fill>
      <patternFill patternType="solid">
        <fgColor rgb="FFF729DA"/>
        <bgColor indexed="64"/>
      </patternFill>
    </fill>
    <fill>
      <patternFill patternType="solid">
        <fgColor indexed="22"/>
      </patternFill>
    </fill>
    <fill>
      <patternFill patternType="solid">
        <fgColor rgb="FFDBE5F1"/>
        <bgColor rgb="FF000000"/>
      </patternFill>
    </fill>
    <fill>
      <patternFill patternType="solid">
        <fgColor rgb="FFDBE5F1"/>
        <bgColor rgb="FFFFFFFF"/>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11"/>
      </patternFill>
    </fill>
    <fill>
      <patternFill patternType="solid">
        <fgColor rgb="FFBFDCEC"/>
        <bgColor indexed="64"/>
      </patternFill>
    </fill>
    <fill>
      <patternFill patternType="solid">
        <fgColor rgb="FFBCDBEC"/>
        <bgColor indexed="64"/>
      </patternFill>
    </fill>
  </fills>
  <borders count="39">
    <border>
      <left/>
      <right/>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808080"/>
      </bottom>
      <diagonal/>
    </border>
    <border>
      <left/>
      <right/>
      <top style="thin">
        <color rgb="FF808080"/>
      </top>
      <bottom style="thin">
        <color rgb="FF80808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thin">
        <color indexed="18"/>
      </left>
      <right style="thin">
        <color indexed="18"/>
      </right>
      <top style="thin">
        <color indexed="18"/>
      </top>
      <bottom style="thin">
        <color indexed="18"/>
      </bottom>
      <diagonal/>
    </border>
    <border>
      <left/>
      <right/>
      <top style="thin">
        <color auto="1"/>
      </top>
      <bottom style="thin">
        <color auto="1"/>
      </bottom>
      <diagonal/>
    </border>
    <border>
      <left style="thin">
        <color indexed="18"/>
      </left>
      <right style="thin">
        <color indexed="18"/>
      </right>
      <top style="thin">
        <color indexed="18"/>
      </top>
      <bottom style="thin">
        <color indexed="18"/>
      </bottom>
      <diagonal/>
    </border>
    <border>
      <left/>
      <right/>
      <top style="thin">
        <color auto="1"/>
      </top>
      <bottom style="thin">
        <color auto="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style="thin">
        <color rgb="FF000000"/>
      </bottom>
      <diagonal/>
    </border>
    <border>
      <left style="thin">
        <color indexed="18"/>
      </left>
      <right style="thin">
        <color indexed="18"/>
      </right>
      <top style="thin">
        <color indexed="18"/>
      </top>
      <bottom style="thin">
        <color indexed="18"/>
      </bottom>
      <diagonal/>
    </border>
    <border>
      <left/>
      <right/>
      <top style="thin">
        <color auto="1"/>
      </top>
      <bottom style="thin">
        <color auto="1"/>
      </bottom>
      <diagonal/>
    </border>
    <border>
      <left style="thin">
        <color indexed="18"/>
      </left>
      <right style="thin">
        <color indexed="18"/>
      </right>
      <top style="thin">
        <color indexed="18"/>
      </top>
      <bottom style="thin">
        <color indexed="18"/>
      </bottom>
      <diagonal/>
    </border>
    <border>
      <left/>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1486">
    <xf numFmtId="0" fontId="0" fillId="0" borderId="0"/>
    <xf numFmtId="165" fontId="4" fillId="0" borderId="0" applyFont="0" applyFill="0" applyBorder="0" applyAlignment="0" applyProtection="0"/>
    <xf numFmtId="0" fontId="13" fillId="0" borderId="0" applyNumberForma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29" fillId="0" borderId="0"/>
    <xf numFmtId="9" fontId="30" fillId="0" borderId="0" applyFont="0" applyFill="0" applyBorder="0" applyAlignment="0" applyProtection="0"/>
    <xf numFmtId="0" fontId="4" fillId="0" borderId="0"/>
    <xf numFmtId="0" fontId="4" fillId="0" borderId="0"/>
    <xf numFmtId="0" fontId="4" fillId="0" borderId="0"/>
    <xf numFmtId="0" fontId="3" fillId="0" borderId="0"/>
    <xf numFmtId="9" fontId="3"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3" fillId="0" borderId="0" applyFont="0" applyFill="0" applyBorder="0" applyAlignment="0" applyProtection="0"/>
    <xf numFmtId="0" fontId="4" fillId="0" borderId="0"/>
    <xf numFmtId="172" fontId="53" fillId="0" borderId="0" applyFill="0" applyBorder="0" applyAlignment="0"/>
    <xf numFmtId="173" fontId="53" fillId="0" borderId="0" applyFill="0" applyBorder="0" applyAlignment="0"/>
    <xf numFmtId="174" fontId="53" fillId="0" borderId="0" applyFill="0" applyBorder="0" applyAlignment="0"/>
    <xf numFmtId="175" fontId="53" fillId="0" borderId="0" applyFill="0" applyBorder="0" applyAlignment="0"/>
    <xf numFmtId="176" fontId="4" fillId="0" borderId="0" applyFill="0" applyBorder="0" applyAlignment="0"/>
    <xf numFmtId="172" fontId="53" fillId="0" borderId="0" applyFill="0" applyBorder="0" applyAlignment="0"/>
    <xf numFmtId="172" fontId="4" fillId="0" borderId="0" applyFill="0" applyBorder="0" applyAlignment="0"/>
    <xf numFmtId="173" fontId="53" fillId="0" borderId="0" applyFill="0" applyBorder="0" applyAlignment="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172" fontId="4"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3" fontId="4" fillId="0" borderId="0" applyFont="0" applyFill="0" applyBorder="0" applyAlignment="0" applyProtection="0"/>
    <xf numFmtId="14" fontId="53" fillId="0" borderId="0" applyFill="0" applyBorder="0" applyAlignment="0"/>
    <xf numFmtId="172" fontId="54" fillId="0" borderId="0" applyFill="0" applyBorder="0" applyAlignment="0"/>
    <xf numFmtId="173" fontId="54" fillId="0" borderId="0" applyFill="0" applyBorder="0" applyAlignment="0"/>
    <xf numFmtId="172" fontId="54" fillId="0" borderId="0" applyFill="0" applyBorder="0" applyAlignment="0"/>
    <xf numFmtId="172" fontId="4" fillId="0" borderId="0" applyFill="0" applyBorder="0" applyAlignment="0"/>
    <xf numFmtId="173" fontId="54" fillId="0" borderId="0" applyFill="0" applyBorder="0" applyAlignment="0"/>
    <xf numFmtId="38" fontId="5" fillId="37" borderId="0" applyNumberFormat="0" applyBorder="0" applyAlignment="0" applyProtection="0"/>
    <xf numFmtId="0" fontId="6" fillId="0" borderId="21" applyNumberFormat="0" applyAlignment="0" applyProtection="0">
      <alignment horizontal="left" vertical="center"/>
    </xf>
    <xf numFmtId="0" fontId="6" fillId="0" borderId="1">
      <alignment horizontal="left" vertical="center"/>
    </xf>
    <xf numFmtId="10" fontId="5" fillId="38" borderId="4" applyNumberFormat="0" applyBorder="0" applyAlignment="0" applyProtection="0"/>
    <xf numFmtId="172" fontId="55" fillId="0" borderId="0" applyFill="0" applyBorder="0" applyAlignment="0"/>
    <xf numFmtId="173" fontId="55" fillId="0" borderId="0" applyFill="0" applyBorder="0" applyAlignment="0"/>
    <xf numFmtId="172" fontId="55" fillId="0" borderId="0" applyFill="0" applyBorder="0" applyAlignment="0"/>
    <xf numFmtId="172" fontId="4" fillId="0" borderId="0" applyFill="0" applyBorder="0" applyAlignment="0"/>
    <xf numFmtId="173" fontId="55" fillId="0" borderId="0" applyFill="0" applyBorder="0" applyAlignment="0"/>
    <xf numFmtId="177" fontId="4" fillId="0" borderId="0"/>
    <xf numFmtId="0" fontId="34" fillId="0" borderId="0"/>
    <xf numFmtId="0" fontId="34" fillId="0" borderId="0"/>
    <xf numFmtId="0" fontId="34" fillId="0" borderId="0"/>
    <xf numFmtId="0" fontId="3"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56" fillId="0" borderId="0"/>
    <xf numFmtId="0" fontId="51" fillId="0" borderId="0"/>
    <xf numFmtId="0" fontId="34" fillId="0" borderId="0"/>
    <xf numFmtId="0" fontId="51" fillId="0" borderId="0"/>
    <xf numFmtId="0" fontId="51" fillId="0" borderId="0"/>
    <xf numFmtId="176" fontId="4" fillId="0" borderId="0" applyFont="0" applyFill="0" applyBorder="0" applyAlignment="0" applyProtection="0"/>
    <xf numFmtId="177" fontId="4" fillId="0" borderId="0" applyFont="0" applyFill="0" applyBorder="0" applyAlignment="0" applyProtection="0"/>
    <xf numFmtId="10"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2" fontId="57" fillId="0" borderId="0" applyFill="0" applyBorder="0" applyAlignment="0"/>
    <xf numFmtId="173" fontId="57" fillId="0" borderId="0" applyFill="0" applyBorder="0" applyAlignment="0"/>
    <xf numFmtId="172" fontId="57" fillId="0" borderId="0" applyFill="0" applyBorder="0" applyAlignment="0"/>
    <xf numFmtId="172" fontId="4" fillId="0" borderId="0" applyFill="0" applyBorder="0" applyAlignment="0"/>
    <xf numFmtId="173" fontId="57" fillId="0" borderId="0" applyFill="0" applyBorder="0" applyAlignment="0"/>
    <xf numFmtId="0" fontId="51" fillId="0" borderId="0"/>
    <xf numFmtId="49" fontId="53" fillId="0" borderId="0" applyFill="0" applyBorder="0" applyAlignment="0"/>
    <xf numFmtId="178" fontId="53" fillId="0" borderId="0" applyFill="0" applyBorder="0" applyAlignment="0"/>
    <xf numFmtId="178" fontId="4" fillId="0" borderId="0" applyFill="0" applyBorder="0" applyAlignment="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8" fillId="36" borderId="0"/>
    <xf numFmtId="0" fontId="35" fillId="39" borderId="0">
      <alignment horizontal="left"/>
    </xf>
    <xf numFmtId="0" fontId="59" fillId="0" borderId="0" applyNumberFormat="0" applyFill="0" applyBorder="0" applyAlignment="0" applyProtection="0">
      <alignment vertical="top"/>
      <protection locked="0"/>
    </xf>
    <xf numFmtId="0" fontId="3"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60" fillId="0" borderId="0"/>
    <xf numFmtId="0" fontId="4"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4" fillId="0" borderId="0"/>
    <xf numFmtId="0" fontId="34" fillId="0" borderId="0"/>
    <xf numFmtId="0" fontId="4" fillId="0" borderId="0"/>
    <xf numFmtId="0" fontId="3" fillId="0" borderId="0"/>
    <xf numFmtId="0" fontId="3" fillId="0" borderId="0"/>
    <xf numFmtId="0" fontId="34" fillId="0" borderId="0"/>
    <xf numFmtId="0" fontId="4" fillId="0" borderId="0"/>
    <xf numFmtId="0" fontId="3" fillId="0" borderId="0"/>
    <xf numFmtId="0" fontId="3" fillId="0" borderId="0"/>
    <xf numFmtId="0" fontId="34" fillId="0" borderId="0"/>
    <xf numFmtId="0" fontId="3" fillId="0" borderId="0"/>
    <xf numFmtId="0" fontId="4" fillId="0" borderId="0"/>
    <xf numFmtId="0" fontId="51" fillId="0" borderId="0"/>
    <xf numFmtId="0" fontId="3" fillId="0" borderId="0"/>
    <xf numFmtId="0" fontId="56" fillId="0" borderId="0"/>
    <xf numFmtId="0" fontId="51" fillId="0" borderId="0"/>
    <xf numFmtId="0" fontId="60" fillId="0" borderId="0"/>
    <xf numFmtId="0" fontId="4" fillId="0" borderId="0"/>
    <xf numFmtId="0" fontId="51" fillId="0" borderId="0"/>
    <xf numFmtId="0" fontId="4" fillId="0" borderId="0"/>
    <xf numFmtId="0" fontId="4" fillId="0" borderId="0"/>
    <xf numFmtId="0" fontId="4" fillId="0" borderId="0"/>
    <xf numFmtId="0" fontId="3" fillId="0" borderId="0"/>
    <xf numFmtId="0" fontId="3" fillId="0" borderId="0"/>
    <xf numFmtId="0" fontId="34" fillId="0" borderId="0"/>
    <xf numFmtId="0" fontId="4" fillId="0" borderId="0"/>
    <xf numFmtId="0" fontId="3" fillId="0" borderId="0"/>
    <xf numFmtId="0" fontId="3" fillId="0" borderId="0"/>
    <xf numFmtId="0" fontId="51" fillId="0" borderId="0"/>
    <xf numFmtId="0" fontId="51"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4" fillId="0" borderId="0"/>
    <xf numFmtId="0" fontId="34" fillId="0" borderId="0"/>
    <xf numFmtId="0" fontId="4" fillId="0" borderId="0"/>
    <xf numFmtId="0" fontId="34" fillId="0" borderId="0"/>
    <xf numFmtId="0" fontId="3" fillId="0" borderId="0"/>
    <xf numFmtId="0" fontId="3" fillId="0" borderId="0"/>
    <xf numFmtId="0" fontId="3" fillId="0" borderId="0"/>
    <xf numFmtId="0" fontId="4" fillId="0" borderId="0"/>
    <xf numFmtId="0" fontId="34"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4" fillId="0" borderId="0"/>
    <xf numFmtId="0" fontId="34" fillId="0" borderId="0"/>
    <xf numFmtId="0" fontId="3" fillId="0" borderId="0"/>
    <xf numFmtId="0" fontId="34" fillId="0" borderId="0"/>
    <xf numFmtId="0" fontId="3" fillId="0" borderId="0"/>
    <xf numFmtId="0" fontId="34" fillId="0" borderId="0"/>
    <xf numFmtId="0" fontId="34" fillId="0" borderId="0"/>
    <xf numFmtId="0" fontId="34" fillId="0" borderId="0"/>
    <xf numFmtId="0" fontId="34" fillId="0" borderId="0"/>
    <xf numFmtId="0" fontId="3" fillId="0" borderId="0"/>
    <xf numFmtId="0" fontId="3" fillId="0" borderId="0"/>
    <xf numFmtId="0" fontId="3" fillId="0" borderId="0"/>
    <xf numFmtId="0" fontId="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1" fillId="0" borderId="0"/>
    <xf numFmtId="0" fontId="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 fillId="0" borderId="0"/>
    <xf numFmtId="0" fontId="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 fillId="0" borderId="0"/>
    <xf numFmtId="0" fontId="34" fillId="0" borderId="0"/>
    <xf numFmtId="0" fontId="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 fillId="0" borderId="0"/>
    <xf numFmtId="0" fontId="4" fillId="0" borderId="0"/>
    <xf numFmtId="0" fontId="51" fillId="0" borderId="0"/>
    <xf numFmtId="0" fontId="3" fillId="0" borderId="0"/>
    <xf numFmtId="0" fontId="34" fillId="0" borderId="0"/>
    <xf numFmtId="0" fontId="34" fillId="0" borderId="0"/>
    <xf numFmtId="0" fontId="34" fillId="0" borderId="0"/>
    <xf numFmtId="0" fontId="34" fillId="0" borderId="0"/>
    <xf numFmtId="0" fontId="34" fillId="0" borderId="0"/>
    <xf numFmtId="0" fontId="3" fillId="0" borderId="0"/>
    <xf numFmtId="0" fontId="62" fillId="0" borderId="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179" fontId="5" fillId="40" borderId="22" applyNumberFormat="0" applyProtection="0">
      <alignment horizontal="left" vertical="center" indent="1"/>
    </xf>
    <xf numFmtId="180" fontId="4" fillId="0" borderId="0" applyFont="0" applyFill="0" applyBorder="0" applyAlignment="0" applyProtection="0"/>
    <xf numFmtId="181" fontId="4" fillId="0" borderId="0" applyFont="0" applyFill="0" applyBorder="0" applyAlignment="0" applyProtection="0"/>
    <xf numFmtId="0" fontId="6" fillId="0" borderId="23">
      <alignment horizontal="left" vertical="center"/>
    </xf>
    <xf numFmtId="179" fontId="5" fillId="40" borderId="22" applyNumberFormat="0" applyProtection="0">
      <alignment horizontal="left" vertical="center" indent="1"/>
    </xf>
    <xf numFmtId="179" fontId="5" fillId="40" borderId="24" applyNumberFormat="0" applyProtection="0">
      <alignment horizontal="left" vertical="center" indent="1"/>
    </xf>
    <xf numFmtId="179" fontId="5" fillId="40" borderId="22" applyNumberFormat="0" applyProtection="0">
      <alignment horizontal="left" vertical="center" indent="1"/>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3">
      <alignment horizontal="left" vertical="center"/>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179" fontId="5" fillId="40" borderId="22" applyNumberFormat="0" applyProtection="0">
      <alignment horizontal="left" vertical="center" indent="1"/>
    </xf>
    <xf numFmtId="179" fontId="5" fillId="40" borderId="22" applyNumberFormat="0" applyProtection="0">
      <alignment horizontal="left" vertical="center" indent="1"/>
    </xf>
    <xf numFmtId="0" fontId="6" fillId="0" borderId="23">
      <alignment horizontal="left" vertical="center"/>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179" fontId="5" fillId="40" borderId="24" applyNumberFormat="0" applyProtection="0">
      <alignment horizontal="left" vertical="center" indent="1"/>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3">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3">
      <alignment horizontal="left" vertical="center"/>
    </xf>
    <xf numFmtId="0" fontId="6" fillId="0" borderId="23">
      <alignment horizontal="left" vertical="center"/>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179" fontId="5" fillId="40" borderId="22" applyNumberFormat="0" applyProtection="0">
      <alignment horizontal="left" vertical="center" indent="1"/>
    </xf>
    <xf numFmtId="179" fontId="5" fillId="40" borderId="22" applyNumberFormat="0" applyProtection="0">
      <alignment horizontal="left" vertical="center" indent="1"/>
    </xf>
    <xf numFmtId="0" fontId="6" fillId="0" borderId="23">
      <alignment horizontal="left" vertical="center"/>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179" fontId="5" fillId="40" borderId="24" applyNumberFormat="0" applyProtection="0">
      <alignment horizontal="left" vertical="center" indent="1"/>
    </xf>
    <xf numFmtId="179" fontId="5" fillId="40" borderId="22" applyNumberFormat="0" applyProtection="0">
      <alignment horizontal="left" vertical="center" indent="1"/>
    </xf>
    <xf numFmtId="179" fontId="5" fillId="40" borderId="24" applyNumberFormat="0" applyProtection="0">
      <alignment horizontal="left" vertical="center" indent="1"/>
    </xf>
    <xf numFmtId="179" fontId="5" fillId="40" borderId="22"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3">
      <alignment horizontal="left" vertical="center"/>
    </xf>
    <xf numFmtId="179" fontId="5" fillId="40" borderId="24" applyNumberFormat="0" applyProtection="0">
      <alignment horizontal="left" vertical="center" indent="1"/>
    </xf>
    <xf numFmtId="179" fontId="5" fillId="40" borderId="22" applyNumberFormat="0" applyProtection="0">
      <alignment horizontal="left" vertical="center" indent="1"/>
    </xf>
    <xf numFmtId="0" fontId="6" fillId="0" borderId="23">
      <alignment horizontal="left" vertical="center"/>
    </xf>
    <xf numFmtId="0" fontId="6" fillId="0" borderId="25">
      <alignment horizontal="left" vertical="center"/>
    </xf>
    <xf numFmtId="179" fontId="5" fillId="40" borderId="22"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3">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3" fillId="0" borderId="0" applyFont="0" applyFill="0" applyBorder="0" applyAlignment="0" applyProtection="0"/>
    <xf numFmtId="182" fontId="4" fillId="0" borderId="0" applyFont="0" applyFill="0" applyBorder="0" applyAlignment="0" applyProtection="0"/>
    <xf numFmtId="182" fontId="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3" fillId="0" borderId="0" applyFont="0" applyFill="0" applyBorder="0" applyAlignment="0" applyProtection="0"/>
    <xf numFmtId="182" fontId="4" fillId="0" borderId="0" applyFont="0" applyFill="0" applyBorder="0" applyAlignment="0" applyProtection="0"/>
    <xf numFmtId="179" fontId="5" fillId="40" borderId="24" applyNumberFormat="0" applyProtection="0">
      <alignment horizontal="left" vertical="center" indent="1"/>
    </xf>
    <xf numFmtId="0" fontId="62"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62"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62"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62"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62"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62"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62"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50" fillId="15" borderId="0" applyNumberFormat="0" applyBorder="0" applyAlignment="0" applyProtection="0"/>
    <xf numFmtId="0" fontId="65" fillId="15" borderId="0" applyNumberFormat="0" applyBorder="0" applyAlignment="0" applyProtection="0"/>
    <xf numFmtId="0" fontId="50" fillId="19" borderId="0" applyNumberFormat="0" applyBorder="0" applyAlignment="0" applyProtection="0"/>
    <xf numFmtId="0" fontId="65" fillId="19" borderId="0" applyNumberFormat="0" applyBorder="0" applyAlignment="0" applyProtection="0"/>
    <xf numFmtId="0" fontId="50" fillId="23" borderId="0" applyNumberFormat="0" applyBorder="0" applyAlignment="0" applyProtection="0"/>
    <xf numFmtId="0" fontId="65" fillId="23" borderId="0" applyNumberFormat="0" applyBorder="0" applyAlignment="0" applyProtection="0"/>
    <xf numFmtId="0" fontId="50" fillId="27" borderId="0" applyNumberFormat="0" applyBorder="0" applyAlignment="0" applyProtection="0"/>
    <xf numFmtId="0" fontId="65" fillId="27"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50" fillId="35" borderId="0" applyNumberFormat="0" applyBorder="0" applyAlignment="0" applyProtection="0"/>
    <xf numFmtId="0" fontId="65" fillId="35" borderId="0" applyNumberFormat="0" applyBorder="0" applyAlignment="0" applyProtection="0"/>
    <xf numFmtId="0" fontId="50" fillId="12" borderId="0" applyNumberFormat="0" applyBorder="0" applyAlignment="0" applyProtection="0"/>
    <xf numFmtId="0" fontId="65" fillId="12" borderId="0" applyNumberFormat="0" applyBorder="0" applyAlignment="0" applyProtection="0"/>
    <xf numFmtId="0" fontId="50" fillId="16" borderId="0" applyNumberFormat="0" applyBorder="0" applyAlignment="0" applyProtection="0"/>
    <xf numFmtId="0" fontId="65" fillId="16" borderId="0" applyNumberFormat="0" applyBorder="0" applyAlignment="0" applyProtection="0"/>
    <xf numFmtId="0" fontId="50" fillId="20" borderId="0" applyNumberFormat="0" applyBorder="0" applyAlignment="0" applyProtection="0"/>
    <xf numFmtId="0" fontId="65" fillId="20" borderId="0" applyNumberFormat="0" applyBorder="0" applyAlignment="0" applyProtection="0"/>
    <xf numFmtId="0" fontId="50" fillId="24" borderId="0" applyNumberFormat="0" applyBorder="0" applyAlignment="0" applyProtection="0"/>
    <xf numFmtId="0" fontId="65" fillId="24" borderId="0" applyNumberFormat="0" applyBorder="0" applyAlignment="0" applyProtection="0"/>
    <xf numFmtId="0" fontId="50" fillId="28" borderId="0" applyNumberFormat="0" applyBorder="0" applyAlignment="0" applyProtection="0"/>
    <xf numFmtId="0" fontId="65" fillId="28" borderId="0" applyNumberFormat="0" applyBorder="0" applyAlignment="0" applyProtection="0"/>
    <xf numFmtId="0" fontId="50" fillId="32" borderId="0" applyNumberFormat="0" applyBorder="0" applyAlignment="0" applyProtection="0"/>
    <xf numFmtId="0" fontId="65" fillId="32" borderId="0" applyNumberFormat="0" applyBorder="0" applyAlignment="0" applyProtection="0"/>
    <xf numFmtId="0" fontId="41" fillId="6" borderId="0" applyNumberFormat="0" applyBorder="0" applyAlignment="0" applyProtection="0"/>
    <xf numFmtId="0" fontId="66" fillId="6" borderId="0" applyNumberFormat="0" applyBorder="0" applyAlignment="0" applyProtection="0"/>
    <xf numFmtId="0" fontId="44" fillId="9" borderId="15" applyNumberFormat="0" applyAlignment="0" applyProtection="0"/>
    <xf numFmtId="0" fontId="67" fillId="9" borderId="15" applyNumberFormat="0" applyAlignment="0" applyProtection="0"/>
    <xf numFmtId="0" fontId="46" fillId="10" borderId="18" applyNumberFormat="0" applyAlignment="0" applyProtection="0"/>
    <xf numFmtId="0" fontId="68" fillId="10" borderId="18" applyNumberFormat="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2" fontId="54" fillId="0" borderId="0" applyFill="0" applyBorder="0" applyAlignment="0"/>
    <xf numFmtId="172" fontId="54" fillId="0" borderId="0" applyFill="0" applyBorder="0" applyAlignment="0"/>
    <xf numFmtId="172" fontId="54" fillId="0" borderId="0" applyFill="0" applyBorder="0" applyAlignment="0"/>
    <xf numFmtId="173" fontId="54" fillId="0" borderId="0" applyFill="0" applyBorder="0" applyAlignment="0"/>
    <xf numFmtId="173" fontId="54" fillId="0" borderId="0" applyFill="0" applyBorder="0" applyAlignment="0"/>
    <xf numFmtId="173" fontId="54" fillId="0" borderId="0" applyFill="0" applyBorder="0" applyAlignment="0"/>
    <xf numFmtId="172" fontId="54" fillId="0" borderId="0" applyFill="0" applyBorder="0" applyAlignment="0"/>
    <xf numFmtId="172" fontId="54" fillId="0" borderId="0" applyFill="0" applyBorder="0" applyAlignment="0"/>
    <xf numFmtId="172" fontId="54" fillId="0" borderId="0" applyFill="0" applyBorder="0" applyAlignment="0"/>
    <xf numFmtId="173" fontId="54" fillId="0" borderId="0" applyFill="0" applyBorder="0" applyAlignment="0"/>
    <xf numFmtId="173" fontId="54" fillId="0" borderId="0" applyFill="0" applyBorder="0" applyAlignment="0"/>
    <xf numFmtId="173" fontId="54" fillId="0" borderId="0" applyFill="0" applyBorder="0" applyAlignment="0"/>
    <xf numFmtId="0" fontId="48" fillId="0" borderId="0" applyNumberFormat="0" applyFill="0" applyBorder="0" applyAlignment="0" applyProtection="0"/>
    <xf numFmtId="0" fontId="69" fillId="0" borderId="0" applyNumberFormat="0" applyFill="0" applyBorder="0" applyAlignment="0" applyProtection="0"/>
    <xf numFmtId="0" fontId="40" fillId="5" borderId="0" applyNumberFormat="0" applyBorder="0" applyAlignment="0" applyProtection="0"/>
    <xf numFmtId="0" fontId="70" fillId="5" borderId="0" applyNumberFormat="0" applyBorder="0" applyAlignment="0" applyProtection="0"/>
    <xf numFmtId="0" fontId="37" fillId="0" borderId="12" applyNumberFormat="0" applyFill="0" applyAlignment="0" applyProtection="0"/>
    <xf numFmtId="0" fontId="71" fillId="0" borderId="12" applyNumberFormat="0" applyFill="0" applyAlignment="0" applyProtection="0"/>
    <xf numFmtId="0" fontId="38" fillId="0" borderId="13" applyNumberFormat="0" applyFill="0" applyAlignment="0" applyProtection="0"/>
    <xf numFmtId="0" fontId="72" fillId="0" borderId="13" applyNumberFormat="0" applyFill="0" applyAlignment="0" applyProtection="0"/>
    <xf numFmtId="0" fontId="39" fillId="0" borderId="14" applyNumberFormat="0" applyFill="0" applyAlignment="0" applyProtection="0"/>
    <xf numFmtId="0" fontId="73" fillId="0" borderId="14" applyNumberFormat="0" applyFill="0" applyAlignment="0" applyProtection="0"/>
    <xf numFmtId="0" fontId="39" fillId="0" borderId="0" applyNumberFormat="0" applyFill="0" applyBorder="0" applyAlignment="0" applyProtection="0"/>
    <xf numFmtId="0" fontId="73" fillId="0" borderId="0" applyNumberFormat="0" applyFill="0" applyBorder="0" applyAlignment="0" applyProtection="0"/>
    <xf numFmtId="183" fontId="59" fillId="0" borderId="0" applyNumberFormat="0" applyFill="0" applyBorder="0" applyAlignment="0" applyProtection="0">
      <alignment vertical="top"/>
      <protection locked="0"/>
    </xf>
    <xf numFmtId="0" fontId="42" fillId="8" borderId="15" applyNumberFormat="0" applyAlignment="0" applyProtection="0"/>
    <xf numFmtId="0" fontId="74" fillId="8" borderId="15" applyNumberFormat="0" applyAlignment="0" applyProtection="0"/>
    <xf numFmtId="0" fontId="45" fillId="0" borderId="17" applyNumberFormat="0" applyFill="0" applyAlignment="0" applyProtection="0"/>
    <xf numFmtId="0" fontId="75" fillId="0" borderId="17" applyNumberFormat="0" applyFill="0" applyAlignment="0" applyProtection="0"/>
    <xf numFmtId="0" fontId="64" fillId="7" borderId="0" applyNumberFormat="0" applyBorder="0" applyAlignment="0" applyProtection="0"/>
    <xf numFmtId="0" fontId="76" fillId="7" borderId="0" applyNumberFormat="0" applyBorder="0" applyAlignment="0" applyProtection="0"/>
    <xf numFmtId="0" fontId="3" fillId="0" borderId="0"/>
    <xf numFmtId="0" fontId="4" fillId="0" borderId="0"/>
    <xf numFmtId="0" fontId="3" fillId="0" borderId="0"/>
    <xf numFmtId="0" fontId="4" fillId="0" borderId="0"/>
    <xf numFmtId="0" fontId="3" fillId="0" borderId="0"/>
    <xf numFmtId="0" fontId="3" fillId="0" borderId="0"/>
    <xf numFmtId="0" fontId="62"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62"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43" fillId="9" borderId="16" applyNumberFormat="0" applyAlignment="0" applyProtection="0"/>
    <xf numFmtId="0" fontId="77" fillId="9" borderId="16" applyNumberFormat="0" applyAlignment="0" applyProtection="0"/>
    <xf numFmtId="9" fontId="4" fillId="0" borderId="0" applyFont="0" applyFill="0" applyBorder="0" applyAlignment="0" applyProtection="0"/>
    <xf numFmtId="9" fontId="4" fillId="0" borderId="0" applyFont="0" applyFill="0" applyBorder="0" applyAlignment="0" applyProtection="0"/>
    <xf numFmtId="172" fontId="57" fillId="0" borderId="0" applyFill="0" applyBorder="0" applyAlignment="0"/>
    <xf numFmtId="172" fontId="57" fillId="0" borderId="0" applyFill="0" applyBorder="0" applyAlignment="0"/>
    <xf numFmtId="172" fontId="57" fillId="0" borderId="0" applyFill="0" applyBorder="0" applyAlignment="0"/>
    <xf numFmtId="173" fontId="57" fillId="0" borderId="0" applyFill="0" applyBorder="0" applyAlignment="0"/>
    <xf numFmtId="173" fontId="57" fillId="0" borderId="0" applyFill="0" applyBorder="0" applyAlignment="0"/>
    <xf numFmtId="173" fontId="57" fillId="0" borderId="0" applyFill="0" applyBorder="0" applyAlignment="0"/>
    <xf numFmtId="172" fontId="57" fillId="0" borderId="0" applyFill="0" applyBorder="0" applyAlignment="0"/>
    <xf numFmtId="172" fontId="57" fillId="0" borderId="0" applyFill="0" applyBorder="0" applyAlignment="0"/>
    <xf numFmtId="172" fontId="57" fillId="0" borderId="0" applyFill="0" applyBorder="0" applyAlignment="0"/>
    <xf numFmtId="173" fontId="57" fillId="0" borderId="0" applyFill="0" applyBorder="0" applyAlignment="0"/>
    <xf numFmtId="173" fontId="57" fillId="0" borderId="0" applyFill="0" applyBorder="0" applyAlignment="0"/>
    <xf numFmtId="173" fontId="57" fillId="0" borderId="0" applyFill="0" applyBorder="0" applyAlignment="0"/>
    <xf numFmtId="0" fontId="63" fillId="0" borderId="0" applyNumberFormat="0" applyFill="0" applyBorder="0" applyAlignment="0" applyProtection="0"/>
    <xf numFmtId="0" fontId="78" fillId="0" borderId="0" applyNumberFormat="0" applyFill="0" applyBorder="0" applyAlignment="0" applyProtection="0"/>
    <xf numFmtId="0" fontId="3" fillId="0" borderId="4" applyNumberFormat="0">
      <alignment vertical="center"/>
    </xf>
    <xf numFmtId="0" fontId="49" fillId="0" borderId="20" applyNumberFormat="0" applyFill="0" applyAlignment="0" applyProtection="0"/>
    <xf numFmtId="0" fontId="79" fillId="0" borderId="20" applyNumberFormat="0" applyFill="0" applyAlignment="0" applyProtection="0"/>
    <xf numFmtId="0" fontId="47" fillId="0" borderId="0" applyNumberFormat="0" applyFill="0" applyBorder="0" applyAlignment="0" applyProtection="0"/>
    <xf numFmtId="0" fontId="80" fillId="0" borderId="0" applyNumberFormat="0" applyFill="0" applyBorder="0" applyAlignment="0" applyProtection="0"/>
    <xf numFmtId="179" fontId="5" fillId="40" borderId="22" applyNumberFormat="0" applyProtection="0">
      <alignment horizontal="left" vertical="center" indent="1"/>
    </xf>
    <xf numFmtId="0" fontId="6" fillId="0" borderId="23">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4" fillId="0" borderId="0"/>
    <xf numFmtId="43" fontId="4" fillId="0" borderId="0" applyFont="0" applyFill="0" applyBorder="0" applyAlignment="0" applyProtection="0"/>
    <xf numFmtId="0" fontId="51" fillId="0" borderId="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3" fillId="0" borderId="0" applyFont="0" applyFill="0" applyBorder="0" applyAlignment="0" applyProtection="0"/>
    <xf numFmtId="184" fontId="4" fillId="0" borderId="0" applyFont="0" applyFill="0" applyBorder="0" applyAlignment="0" applyProtection="0"/>
    <xf numFmtId="184" fontId="3"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51" fillId="0" borderId="0"/>
    <xf numFmtId="0" fontId="51"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43" fontId="4" fillId="0" borderId="0" applyFont="0" applyFill="0" applyBorder="0" applyAlignment="0" applyProtection="0"/>
    <xf numFmtId="0" fontId="51" fillId="0" borderId="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3"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3" fillId="0" borderId="0" applyFont="0" applyFill="0" applyBorder="0" applyAlignment="0" applyProtection="0"/>
    <xf numFmtId="184"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6" fillId="0" borderId="23">
      <alignment horizontal="left" vertical="center"/>
    </xf>
    <xf numFmtId="179" fontId="5" fillId="40" borderId="22" applyNumberFormat="0" applyProtection="0">
      <alignment horizontal="left" vertical="center" indent="1"/>
    </xf>
    <xf numFmtId="0" fontId="4" fillId="0" borderId="0"/>
    <xf numFmtId="0" fontId="4" fillId="0" borderId="0"/>
    <xf numFmtId="0" fontId="4" fillId="0" borderId="0"/>
    <xf numFmtId="0" fontId="4" fillId="0" borderId="0"/>
    <xf numFmtId="0" fontId="4" fillId="0" borderId="0"/>
    <xf numFmtId="0" fontId="4" fillId="0" borderId="0"/>
    <xf numFmtId="0" fontId="6" fillId="0" borderId="23">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13" fillId="0" borderId="0" applyNumberFormat="0" applyFill="0" applyBorder="0" applyAlignment="0" applyProtection="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6" fillId="0" borderId="23">
      <alignment horizontal="left" vertical="center"/>
    </xf>
    <xf numFmtId="43" fontId="4" fillId="0" borderId="0" applyFont="0" applyFill="0" applyBorder="0" applyAlignment="0" applyProtection="0"/>
    <xf numFmtId="9" fontId="4" fillId="0" borderId="0" applyFont="0" applyFill="0" applyBorder="0" applyAlignment="0" applyProtection="0"/>
    <xf numFmtId="0" fontId="3" fillId="0" borderId="0"/>
    <xf numFmtId="9"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3">
      <alignment horizontal="left" vertical="center"/>
    </xf>
    <xf numFmtId="0" fontId="4" fillId="0" borderId="0"/>
    <xf numFmtId="0" fontId="4" fillId="0" borderId="0"/>
    <xf numFmtId="43" fontId="4" fillId="0" borderId="0" applyFont="0" applyFill="0" applyBorder="0" applyAlignment="0" applyProtection="0"/>
    <xf numFmtId="0" fontId="6" fillId="0" borderId="23">
      <alignment horizontal="left" vertical="center"/>
    </xf>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3"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51"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0" fontId="81"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2" applyNumberFormat="0" applyProtection="0">
      <alignment horizontal="left" vertical="center" indent="1"/>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3" fillId="0" borderId="0"/>
    <xf numFmtId="43" fontId="4" fillId="0" borderId="0" applyFont="0" applyFill="0" applyBorder="0" applyAlignment="0" applyProtection="0"/>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43" fontId="4" fillId="0" borderId="0" applyFont="0" applyFill="0" applyBorder="0" applyAlignment="0" applyProtection="0"/>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43" fontId="4" fillId="0" borderId="0" applyFont="0" applyFill="0" applyBorder="0" applyAlignment="0" applyProtection="0"/>
    <xf numFmtId="43" fontId="4"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3">
      <alignment horizontal="left" vertical="center"/>
    </xf>
    <xf numFmtId="0" fontId="4" fillId="0" borderId="0"/>
    <xf numFmtId="0" fontId="4" fillId="0" borderId="0"/>
    <xf numFmtId="0" fontId="4" fillId="0" borderId="0"/>
    <xf numFmtId="0" fontId="6" fillId="0" borderId="1">
      <alignment horizontal="left" vertical="center"/>
    </xf>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34" fillId="0" borderId="0"/>
    <xf numFmtId="0" fontId="51"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6" fillId="0" borderId="23">
      <alignment horizontal="left" vertical="center"/>
    </xf>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6" fillId="0" borderId="23">
      <alignment horizontal="left" vertical="center"/>
    </xf>
    <xf numFmtId="0" fontId="4" fillId="0" borderId="0"/>
    <xf numFmtId="0" fontId="4" fillId="0" borderId="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4" fillId="0" borderId="0"/>
    <xf numFmtId="43" fontId="4" fillId="0" borderId="0" applyFont="0" applyFill="0" applyBorder="0" applyAlignment="0" applyProtection="0"/>
    <xf numFmtId="0" fontId="82" fillId="41" borderId="26" applyNumberFormat="0" applyAlignment="0" applyProtection="0">
      <alignment horizontal="left" vertical="center" indent="1"/>
    </xf>
    <xf numFmtId="185" fontId="83" fillId="0" borderId="27" applyNumberFormat="0" applyProtection="0">
      <alignment horizontal="right" vertical="center"/>
    </xf>
    <xf numFmtId="185" fontId="82" fillId="0" borderId="28" applyNumberFormat="0" applyProtection="0">
      <alignment horizontal="right" vertical="center"/>
    </xf>
    <xf numFmtId="185" fontId="83" fillId="42" borderId="26" applyNumberFormat="0" applyAlignment="0" applyProtection="0">
      <alignment horizontal="left" vertical="center" indent="1"/>
    </xf>
    <xf numFmtId="0" fontId="84" fillId="43" borderId="28" applyNumberFormat="0" applyAlignment="0">
      <alignment horizontal="left" vertical="center" indent="1"/>
      <protection locked="0"/>
    </xf>
    <xf numFmtId="0" fontId="84" fillId="44" borderId="28" applyNumberFormat="0" applyAlignment="0" applyProtection="0">
      <alignment horizontal="left" vertical="center" indent="1"/>
    </xf>
    <xf numFmtId="185" fontId="83" fillId="45" borderId="27" applyNumberFormat="0" applyBorder="0">
      <alignment horizontal="right" vertical="center"/>
      <protection locked="0"/>
    </xf>
    <xf numFmtId="0" fontId="84" fillId="43" borderId="28" applyNumberFormat="0" applyAlignment="0">
      <alignment horizontal="left" vertical="center" indent="1"/>
      <protection locked="0"/>
    </xf>
    <xf numFmtId="185" fontId="82" fillId="44" borderId="28" applyNumberFormat="0" applyProtection="0">
      <alignment horizontal="right" vertical="center"/>
    </xf>
    <xf numFmtId="185" fontId="82" fillId="45" borderId="28" applyNumberFormat="0" applyBorder="0">
      <alignment horizontal="right" vertical="center"/>
      <protection locked="0"/>
    </xf>
    <xf numFmtId="185" fontId="85" fillId="46" borderId="29" applyNumberFormat="0" applyBorder="0" applyAlignment="0" applyProtection="0">
      <alignment horizontal="right" vertical="center" indent="1"/>
    </xf>
    <xf numFmtId="185" fontId="86" fillId="47" borderId="29" applyNumberFormat="0" applyBorder="0" applyAlignment="0" applyProtection="0">
      <alignment horizontal="right" vertical="center" indent="1"/>
    </xf>
    <xf numFmtId="185" fontId="86" fillId="48" borderId="29" applyNumberFormat="0" applyBorder="0" applyAlignment="0" applyProtection="0">
      <alignment horizontal="right" vertical="center" indent="1"/>
    </xf>
    <xf numFmtId="185" fontId="87" fillId="49" borderId="29" applyNumberFormat="0" applyBorder="0" applyAlignment="0" applyProtection="0">
      <alignment horizontal="right" vertical="center" indent="1"/>
    </xf>
    <xf numFmtId="185" fontId="87" fillId="50" borderId="29" applyNumberFormat="0" applyBorder="0" applyAlignment="0" applyProtection="0">
      <alignment horizontal="right" vertical="center" indent="1"/>
    </xf>
    <xf numFmtId="185" fontId="87" fillId="51" borderId="29" applyNumberFormat="0" applyBorder="0" applyAlignment="0" applyProtection="0">
      <alignment horizontal="right" vertical="center" indent="1"/>
    </xf>
    <xf numFmtId="185" fontId="88" fillId="52" borderId="29" applyNumberFormat="0" applyBorder="0" applyAlignment="0" applyProtection="0">
      <alignment horizontal="right" vertical="center" indent="1"/>
    </xf>
    <xf numFmtId="185" fontId="88" fillId="53" borderId="29" applyNumberFormat="0" applyBorder="0" applyAlignment="0" applyProtection="0">
      <alignment horizontal="right" vertical="center" indent="1"/>
    </xf>
    <xf numFmtId="185" fontId="88" fillId="54" borderId="29" applyNumberFormat="0" applyBorder="0" applyAlignment="0" applyProtection="0">
      <alignment horizontal="right" vertical="center" indent="1"/>
    </xf>
    <xf numFmtId="0" fontId="31" fillId="0" borderId="26" applyNumberFormat="0" applyFont="0" applyFill="0" applyAlignment="0" applyProtection="0"/>
    <xf numFmtId="185" fontId="89" fillId="42" borderId="0" applyNumberFormat="0" applyAlignment="0" applyProtection="0">
      <alignment horizontal="left" vertical="center" indent="1"/>
    </xf>
    <xf numFmtId="0" fontId="31" fillId="0" borderId="30" applyNumberFormat="0" applyFont="0" applyFill="0" applyAlignment="0" applyProtection="0"/>
    <xf numFmtId="185" fontId="83" fillId="0" borderId="27" applyNumberFormat="0" applyFill="0" applyBorder="0" applyAlignment="0" applyProtection="0">
      <alignment horizontal="right" vertical="center"/>
    </xf>
    <xf numFmtId="185" fontId="83" fillId="42" borderId="26" applyNumberFormat="0" applyAlignment="0" applyProtection="0">
      <alignment horizontal="left" vertical="center" indent="1"/>
    </xf>
    <xf numFmtId="0" fontId="82" fillId="41" borderId="28" applyNumberFormat="0" applyAlignment="0" applyProtection="0">
      <alignment horizontal="left" vertical="center" indent="1"/>
    </xf>
    <xf numFmtId="0" fontId="84" fillId="55" borderId="26" applyNumberFormat="0" applyAlignment="0" applyProtection="0">
      <alignment horizontal="left" vertical="center" indent="1"/>
    </xf>
    <xf numFmtId="0" fontId="84" fillId="56" borderId="26" applyNumberFormat="0" applyAlignment="0" applyProtection="0">
      <alignment horizontal="left" vertical="center" indent="1"/>
    </xf>
    <xf numFmtId="0" fontId="84" fillId="57" borderId="26" applyNumberFormat="0" applyAlignment="0" applyProtection="0">
      <alignment horizontal="left" vertical="center" indent="1"/>
    </xf>
    <xf numFmtId="0" fontId="84" fillId="45" borderId="26" applyNumberFormat="0" applyAlignment="0" applyProtection="0">
      <alignment horizontal="left" vertical="center" indent="1"/>
    </xf>
    <xf numFmtId="0" fontId="84" fillId="44" borderId="28" applyNumberFormat="0" applyAlignment="0" applyProtection="0">
      <alignment horizontal="left" vertical="center" indent="1"/>
    </xf>
    <xf numFmtId="0" fontId="90" fillId="0" borderId="31" applyNumberFormat="0" applyFill="0" applyBorder="0" applyAlignment="0" applyProtection="0"/>
    <xf numFmtId="0" fontId="91" fillId="0" borderId="31" applyNumberFormat="0" applyBorder="0" applyAlignment="0" applyProtection="0"/>
    <xf numFmtId="0" fontId="90" fillId="43" borderId="28" applyNumberFormat="0" applyAlignment="0">
      <alignment horizontal="left" vertical="center" indent="1"/>
      <protection locked="0"/>
    </xf>
    <xf numFmtId="0" fontId="90" fillId="43" borderId="28" applyNumberFormat="0" applyAlignment="0">
      <alignment horizontal="left" vertical="center" indent="1"/>
      <protection locked="0"/>
    </xf>
    <xf numFmtId="0" fontId="90" fillId="44" borderId="28" applyNumberFormat="0" applyAlignment="0" applyProtection="0">
      <alignment horizontal="left" vertical="center" indent="1"/>
    </xf>
    <xf numFmtId="185" fontId="92" fillId="44" borderId="28" applyNumberFormat="0" applyProtection="0">
      <alignment horizontal="right" vertical="center"/>
    </xf>
    <xf numFmtId="185" fontId="93" fillId="45" borderId="27" applyNumberFormat="0" applyBorder="0">
      <alignment horizontal="right" vertical="center"/>
      <protection locked="0"/>
    </xf>
    <xf numFmtId="185" fontId="92" fillId="45" borderId="28" applyNumberFormat="0" applyBorder="0">
      <alignment horizontal="right" vertical="center"/>
      <protection locked="0"/>
    </xf>
    <xf numFmtId="185" fontId="83" fillId="0" borderId="27" applyNumberFormat="0" applyFill="0" applyBorder="0" applyAlignment="0" applyProtection="0">
      <alignment horizontal="right" vertical="center"/>
    </xf>
    <xf numFmtId="182"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94" fillId="0" borderId="0"/>
    <xf numFmtId="43" fontId="9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59" fillId="0" borderId="0" applyNumberFormat="0" applyFill="0" applyBorder="0" applyAlignment="0" applyProtection="0">
      <alignment vertical="top"/>
      <protection locked="0"/>
    </xf>
    <xf numFmtId="0" fontId="4" fillId="0" borderId="0"/>
    <xf numFmtId="0" fontId="4" fillId="0" borderId="0"/>
    <xf numFmtId="0" fontId="98" fillId="0" borderId="0"/>
    <xf numFmtId="0" fontId="95" fillId="0" borderId="0"/>
    <xf numFmtId="0" fontId="95" fillId="0" borderId="0"/>
    <xf numFmtId="0" fontId="95" fillId="0" borderId="0"/>
    <xf numFmtId="0" fontId="4" fillId="0" borderId="0"/>
    <xf numFmtId="0" fontId="95" fillId="0" borderId="0"/>
    <xf numFmtId="0" fontId="95" fillId="0" borderId="0"/>
    <xf numFmtId="0" fontId="97" fillId="0" borderId="0"/>
    <xf numFmtId="0" fontId="4" fillId="0" borderId="0"/>
    <xf numFmtId="0" fontId="98" fillId="0" borderId="0"/>
    <xf numFmtId="0" fontId="4" fillId="0" borderId="0"/>
    <xf numFmtId="0" fontId="53" fillId="0" borderId="0"/>
    <xf numFmtId="0" fontId="4" fillId="0" borderId="0"/>
    <xf numFmtId="0" fontId="99" fillId="0" borderId="0"/>
    <xf numFmtId="0" fontId="97" fillId="0" borderId="0"/>
    <xf numFmtId="0" fontId="6" fillId="0" borderId="1">
      <alignment horizontal="left" vertical="center"/>
    </xf>
    <xf numFmtId="43" fontId="3" fillId="0" borderId="0" applyFont="0" applyFill="0" applyBorder="0" applyAlignment="0" applyProtection="0"/>
    <xf numFmtId="0" fontId="3" fillId="0" borderId="0"/>
    <xf numFmtId="0" fontId="6" fillId="0" borderId="1">
      <alignment horizontal="left" vertical="center"/>
    </xf>
    <xf numFmtId="0" fontId="3" fillId="0" borderId="0"/>
    <xf numFmtId="0" fontId="94" fillId="0" borderId="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6" fillId="0" borderId="1">
      <alignment horizontal="left" vertical="center"/>
    </xf>
    <xf numFmtId="0" fontId="6" fillId="0" borderId="1">
      <alignment horizontal="left" vertical="center"/>
    </xf>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94" fillId="0" borderId="0"/>
    <xf numFmtId="43"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43" fontId="94" fillId="0" borderId="0" applyFont="0" applyFill="0" applyBorder="0" applyAlignment="0" applyProtection="0"/>
    <xf numFmtId="0" fontId="94" fillId="0" borderId="0"/>
    <xf numFmtId="0" fontId="94" fillId="0" borderId="0"/>
    <xf numFmtId="43" fontId="94" fillId="0" borderId="0" applyFont="0" applyFill="0" applyBorder="0" applyAlignment="0" applyProtection="0"/>
    <xf numFmtId="9" fontId="94" fillId="0" borderId="0" applyFont="0" applyFill="0" applyBorder="0" applyAlignment="0" applyProtection="0"/>
    <xf numFmtId="43" fontId="4" fillId="0" borderId="0" applyFont="0" applyFill="0" applyBorder="0" applyAlignment="0" applyProtection="0"/>
    <xf numFmtId="0" fontId="94" fillId="0" borderId="0"/>
    <xf numFmtId="43" fontId="94" fillId="0" borderId="0" applyFont="0" applyFill="0" applyBorder="0" applyAlignment="0" applyProtection="0"/>
    <xf numFmtId="43" fontId="3"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43" fontId="9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94" fillId="0" borderId="0"/>
    <xf numFmtId="43"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9" fontId="94" fillId="0" borderId="0" applyFont="0" applyFill="0" applyBorder="0" applyAlignment="0" applyProtection="0"/>
    <xf numFmtId="43" fontId="4" fillId="0" borderId="0" applyFont="0" applyFill="0" applyBorder="0" applyAlignment="0" applyProtection="0"/>
    <xf numFmtId="0" fontId="6" fillId="0" borderId="1">
      <alignment horizontal="left" vertical="center"/>
    </xf>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4"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6" fillId="0" borderId="1">
      <alignment horizontal="left" vertical="center"/>
    </xf>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4" fillId="0" borderId="0"/>
    <xf numFmtId="0" fontId="4" fillId="0" borderId="0"/>
    <xf numFmtId="0" fontId="56" fillId="0" borderId="0"/>
    <xf numFmtId="0" fontId="51" fillId="0" borderId="0"/>
    <xf numFmtId="0" fontId="51" fillId="0" borderId="0"/>
    <xf numFmtId="0" fontId="4" fillId="0" borderId="0"/>
    <xf numFmtId="0" fontId="6" fillId="0" borderId="1">
      <alignment horizontal="left" vertical="center"/>
    </xf>
    <xf numFmtId="0" fontId="6" fillId="0" borderId="1">
      <alignment horizontal="left" vertical="center"/>
    </xf>
    <xf numFmtId="0" fontId="4" fillId="0" borderId="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9" fontId="4" fillId="0" borderId="0" applyFont="0" applyFill="0" applyBorder="0" applyAlignment="0" applyProtection="0"/>
    <xf numFmtId="9" fontId="4"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9" fontId="4"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3"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3"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3" fillId="0" borderId="0" applyFont="0" applyFill="0" applyBorder="0" applyAlignment="0" applyProtection="0"/>
    <xf numFmtId="0" fontId="95" fillId="58" borderId="0" applyNumberFormat="0" applyBorder="0" applyAlignment="0" applyProtection="0"/>
    <xf numFmtId="0" fontId="95" fillId="59" borderId="0" applyNumberFormat="0" applyBorder="0" applyAlignment="0" applyProtection="0"/>
    <xf numFmtId="0" fontId="95" fillId="60" borderId="0" applyNumberFormat="0" applyBorder="0" applyAlignment="0" applyProtection="0"/>
    <xf numFmtId="0" fontId="95" fillId="61" borderId="0" applyNumberFormat="0" applyBorder="0" applyAlignment="0" applyProtection="0"/>
    <xf numFmtId="0" fontId="96" fillId="62" borderId="0" applyNumberFormat="0" applyBorder="0" applyAlignment="0" applyProtection="0"/>
    <xf numFmtId="0" fontId="96" fillId="64" borderId="0" applyNumberFormat="0" applyBorder="0" applyAlignment="0" applyProtection="0"/>
    <xf numFmtId="0" fontId="96" fillId="64" borderId="0" applyNumberFormat="0" applyBorder="0" applyAlignment="0" applyProtection="0"/>
    <xf numFmtId="0" fontId="96" fillId="63" borderId="0" applyNumberFormat="0" applyBorder="0" applyAlignment="0" applyProtection="0"/>
    <xf numFmtId="0" fontId="96" fillId="63" borderId="0" applyNumberFormat="0" applyBorder="0" applyAlignment="0" applyProtection="0"/>
    <xf numFmtId="0" fontId="96" fillId="63" borderId="0" applyNumberFormat="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6"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6"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0" fontId="94" fillId="0" borderId="0"/>
    <xf numFmtId="43" fontId="9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4" fillId="0" borderId="0" applyFont="0" applyFill="0" applyBorder="0" applyAlignment="0" applyProtection="0"/>
    <xf numFmtId="186" fontId="94" fillId="0" borderId="0" applyFont="0" applyFill="0" applyBorder="0" applyAlignment="0" applyProtection="0"/>
    <xf numFmtId="186" fontId="3" fillId="0" borderId="0" applyFont="0" applyFill="0" applyBorder="0" applyAlignment="0" applyProtection="0"/>
    <xf numFmtId="186" fontId="94"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0" fontId="6" fillId="0" borderId="1">
      <alignment horizontal="left" vertical="center"/>
    </xf>
    <xf numFmtId="0" fontId="6" fillId="0" borderId="1">
      <alignment horizontal="left" vertical="center"/>
    </xf>
    <xf numFmtId="186" fontId="3"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0" fontId="6" fillId="0" borderId="1">
      <alignment horizontal="left" vertical="center"/>
    </xf>
    <xf numFmtId="186" fontId="4" fillId="0" borderId="0" applyFont="0" applyFill="0" applyBorder="0" applyAlignment="0" applyProtection="0"/>
    <xf numFmtId="43" fontId="4" fillId="0" borderId="0" applyFont="0" applyFill="0" applyBorder="0" applyAlignment="0" applyProtection="0"/>
    <xf numFmtId="186" fontId="4" fillId="0" borderId="0" applyFont="0" applyFill="0" applyBorder="0" applyAlignment="0" applyProtection="0"/>
    <xf numFmtId="43"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0" fontId="6" fillId="0" borderId="1">
      <alignment horizontal="left" vertical="center"/>
    </xf>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0" fontId="6" fillId="0" borderId="1">
      <alignment horizontal="left" vertical="center"/>
    </xf>
    <xf numFmtId="186" fontId="4" fillId="0" borderId="0" applyFont="0" applyFill="0" applyBorder="0" applyAlignment="0" applyProtection="0"/>
    <xf numFmtId="186" fontId="4" fillId="0" borderId="0" applyFont="0" applyFill="0" applyBorder="0" applyAlignment="0" applyProtection="0"/>
    <xf numFmtId="0" fontId="6" fillId="0" borderId="1">
      <alignment horizontal="left" vertical="center"/>
    </xf>
    <xf numFmtId="0" fontId="6" fillId="0" borderId="1">
      <alignment horizontal="left" vertical="center"/>
    </xf>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94" fillId="0" borderId="0"/>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3" fillId="0" borderId="0" applyFont="0" applyFill="0" applyBorder="0" applyAlignment="0" applyProtection="0"/>
    <xf numFmtId="43" fontId="4"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4" fillId="0" borderId="0" applyFont="0" applyFill="0" applyBorder="0" applyAlignment="0" applyProtection="0"/>
    <xf numFmtId="0" fontId="6" fillId="0" borderId="25">
      <alignment horizontal="left" vertical="center"/>
    </xf>
    <xf numFmtId="43" fontId="3" fillId="0" borderId="0" applyFont="0" applyFill="0" applyBorder="0" applyAlignment="0" applyProtection="0"/>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43" fontId="4" fillId="0" borderId="0" applyFont="0" applyFill="0" applyBorder="0" applyAlignment="0" applyProtection="0"/>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43" fontId="3"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43" fontId="4"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43" fontId="4"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43" fontId="4"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43" fontId="3" fillId="0" borderId="0" applyFont="0" applyFill="0" applyBorder="0" applyAlignment="0" applyProtection="0"/>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6" fillId="0" borderId="25">
      <alignment horizontal="left" vertical="center"/>
    </xf>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43" fontId="3"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0" fontId="6" fillId="0" borderId="25">
      <alignment horizontal="left" vertical="center"/>
    </xf>
    <xf numFmtId="43" fontId="94" fillId="0" borderId="0" applyFont="0" applyFill="0" applyBorder="0" applyAlignment="0" applyProtection="0"/>
    <xf numFmtId="0" fontId="6" fillId="0" borderId="25">
      <alignment horizontal="left" vertical="center"/>
    </xf>
    <xf numFmtId="43" fontId="94" fillId="0" borderId="0" applyFont="0" applyFill="0" applyBorder="0" applyAlignment="0" applyProtection="0"/>
    <xf numFmtId="43" fontId="94" fillId="0" borderId="0" applyFont="0" applyFill="0" applyBorder="0" applyAlignment="0" applyProtection="0"/>
    <xf numFmtId="43" fontId="4"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179" fontId="5" fillId="40" borderId="24" applyNumberFormat="0" applyProtection="0">
      <alignment horizontal="left" vertical="center" indent="1"/>
    </xf>
    <xf numFmtId="43" fontId="94" fillId="0" borderId="0" applyFont="0" applyFill="0" applyBorder="0" applyAlignment="0" applyProtection="0"/>
    <xf numFmtId="43" fontId="9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4"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3"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3"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3"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43" fontId="3"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43" fontId="3"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94" fillId="0" borderId="0"/>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82" fontId="3" fillId="0" borderId="0" applyFont="0" applyFill="0" applyBorder="0" applyAlignment="0" applyProtection="0"/>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182" fontId="3" fillId="0" borderId="0" applyFont="0" applyFill="0" applyBorder="0" applyAlignment="0" applyProtection="0"/>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82" fontId="3" fillId="0" borderId="0" applyFont="0" applyFill="0" applyBorder="0" applyAlignment="0" applyProtection="0"/>
    <xf numFmtId="0" fontId="6" fillId="0" borderId="25">
      <alignment horizontal="left" vertical="center"/>
    </xf>
    <xf numFmtId="182" fontId="3" fillId="0" borderId="0" applyFont="0" applyFill="0" applyBorder="0" applyAlignment="0" applyProtection="0"/>
    <xf numFmtId="0" fontId="2" fillId="0" borderId="0"/>
    <xf numFmtId="9"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0" borderId="0"/>
    <xf numFmtId="179" fontId="5" fillId="40" borderId="34" applyNumberFormat="0" applyProtection="0">
      <alignment horizontal="left" vertical="center" indent="1"/>
    </xf>
    <xf numFmtId="0" fontId="2" fillId="0" borderId="0"/>
    <xf numFmtId="0" fontId="2" fillId="0" borderId="0"/>
    <xf numFmtId="0" fontId="2" fillId="0" borderId="0"/>
    <xf numFmtId="0" fontId="2" fillId="0" borderId="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9" fontId="2" fillId="0" borderId="0" applyFont="0" applyFill="0" applyBorder="0" applyAlignment="0" applyProtection="0"/>
    <xf numFmtId="9"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2" fillId="0" borderId="0"/>
    <xf numFmtId="0" fontId="2" fillId="0" borderId="0"/>
    <xf numFmtId="0" fontId="2" fillId="0" borderId="0"/>
    <xf numFmtId="179" fontId="5" fillId="40" borderId="34"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179" fontId="5" fillId="40" borderId="34" applyNumberFormat="0" applyProtection="0">
      <alignment horizontal="left" vertical="center" indent="1"/>
    </xf>
    <xf numFmtId="0" fontId="2" fillId="0" borderId="0"/>
    <xf numFmtId="0" fontId="2" fillId="0" borderId="0"/>
    <xf numFmtId="0" fontId="6" fillId="0" borderId="35">
      <alignment horizontal="left" vertical="center"/>
    </xf>
    <xf numFmtId="0" fontId="2" fillId="0" borderId="0"/>
    <xf numFmtId="0" fontId="6" fillId="0" borderId="35">
      <alignment horizontal="left" vertical="center"/>
    </xf>
    <xf numFmtId="0" fontId="2" fillId="0" borderId="0"/>
    <xf numFmtId="0" fontId="2" fillId="0" borderId="0"/>
    <xf numFmtId="179" fontId="5" fillId="40" borderId="34" applyNumberFormat="0" applyProtection="0">
      <alignment horizontal="left" vertical="center" indent="1"/>
    </xf>
    <xf numFmtId="0" fontId="2" fillId="0" borderId="0"/>
    <xf numFmtId="0" fontId="2" fillId="0" borderId="0"/>
    <xf numFmtId="0" fontId="2" fillId="0" borderId="0"/>
    <xf numFmtId="0" fontId="2" fillId="0" borderId="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0" borderId="0"/>
    <xf numFmtId="0" fontId="2" fillId="0" borderId="0"/>
    <xf numFmtId="0" fontId="2" fillId="0" borderId="0"/>
    <xf numFmtId="179" fontId="5" fillId="40" borderId="34"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0" borderId="0"/>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2" fillId="0" borderId="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0" borderId="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2" fillId="0" borderId="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2" fillId="0" borderId="0"/>
    <xf numFmtId="179" fontId="5" fillId="40" borderId="34" applyNumberFormat="0" applyProtection="0">
      <alignment horizontal="left" vertical="center" indent="1"/>
    </xf>
    <xf numFmtId="0" fontId="6" fillId="0" borderId="35">
      <alignment horizontal="left" vertical="center"/>
    </xf>
    <xf numFmtId="0" fontId="2" fillId="0" borderId="0"/>
    <xf numFmtId="0" fontId="6" fillId="0" borderId="35">
      <alignment horizontal="left" vertical="center"/>
    </xf>
    <xf numFmtId="9" fontId="2" fillId="0" borderId="0" applyFont="0" applyFill="0" applyBorder="0" applyAlignment="0" applyProtection="0"/>
    <xf numFmtId="9"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2"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2" applyNumberFormat="0" applyProtection="0">
      <alignment horizontal="left" vertical="center" indent="1"/>
    </xf>
    <xf numFmtId="179" fontId="5" fillId="40" borderId="34"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82" fontId="2" fillId="0" borderId="0" applyFont="0" applyFill="0" applyBorder="0" applyAlignment="0" applyProtection="0"/>
    <xf numFmtId="182"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82" fontId="2" fillId="0" borderId="0" applyFont="0" applyFill="0" applyBorder="0" applyAlignment="0" applyProtection="0"/>
    <xf numFmtId="0" fontId="6" fillId="0" borderId="35">
      <alignment horizontal="left" vertical="center"/>
    </xf>
    <xf numFmtId="182" fontId="2" fillId="0" borderId="0" applyFont="0" applyFill="0" applyBorder="0" applyAlignment="0" applyProtection="0"/>
    <xf numFmtId="0" fontId="6" fillId="0" borderId="35">
      <alignment horizontal="left" vertical="center"/>
    </xf>
    <xf numFmtId="179" fontId="5" fillId="40" borderId="32" applyNumberFormat="0" applyProtection="0">
      <alignment horizontal="left" vertical="center" indent="1"/>
    </xf>
    <xf numFmtId="0" fontId="6" fillId="0" borderId="35">
      <alignment horizontal="left" vertical="center"/>
    </xf>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6" fillId="0" borderId="35">
      <alignment horizontal="left" vertical="center"/>
    </xf>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2" fillId="13" borderId="0" applyNumberFormat="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2" fillId="21" borderId="0" applyNumberFormat="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25" borderId="0" applyNumberFormat="0" applyBorder="0" applyAlignment="0" applyProtection="0"/>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6" fillId="0" borderId="35">
      <alignment horizontal="left" vertical="center"/>
    </xf>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2" fillId="29" borderId="0" applyNumberFormat="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6" fillId="0" borderId="35">
      <alignment horizontal="left" vertical="center"/>
    </xf>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179" fontId="5" fillId="40" borderId="34" applyNumberFormat="0" applyProtection="0">
      <alignment horizontal="left" vertical="center" indent="1"/>
    </xf>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179" fontId="5" fillId="40" borderId="34" applyNumberFormat="0" applyProtection="0">
      <alignment horizontal="left" vertical="center" indent="1"/>
    </xf>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179" fontId="5" fillId="40" borderId="34" applyNumberFormat="0" applyProtection="0">
      <alignment horizontal="left" vertical="center" indent="1"/>
    </xf>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6" fillId="0" borderId="35">
      <alignment horizontal="left" vertical="center"/>
    </xf>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0" borderId="0"/>
    <xf numFmtId="0" fontId="2" fillId="0" borderId="0"/>
    <xf numFmtId="179" fontId="5" fillId="40" borderId="34" applyNumberFormat="0" applyProtection="0">
      <alignment horizontal="left" vertical="center" indent="1"/>
    </xf>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179" fontId="5" fillId="40" borderId="34" applyNumberFormat="0" applyProtection="0">
      <alignment horizontal="left" vertical="center" indent="1"/>
    </xf>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2" fillId="0" borderId="4" applyNumberFormat="0">
      <alignment vertical="center"/>
    </xf>
    <xf numFmtId="0" fontId="6" fillId="0" borderId="35">
      <alignment horizontal="left" vertical="center"/>
    </xf>
    <xf numFmtId="9" fontId="2" fillId="0" borderId="0" applyFont="0" applyFill="0" applyBorder="0" applyAlignment="0" applyProtection="0"/>
    <xf numFmtId="0" fontId="2" fillId="0" borderId="0"/>
    <xf numFmtId="179" fontId="5" fillId="40" borderId="34"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84" fontId="2" fillId="0" borderId="0" applyFont="0" applyFill="0" applyBorder="0" applyAlignment="0" applyProtection="0"/>
    <xf numFmtId="179" fontId="5" fillId="40" borderId="34" applyNumberFormat="0" applyProtection="0">
      <alignment horizontal="left" vertical="center" indent="1"/>
    </xf>
    <xf numFmtId="184"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84"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84"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2" fillId="0" borderId="0"/>
    <xf numFmtId="9"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0" borderId="0"/>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82" fontId="2" fillId="0" borderId="0" applyFont="0" applyFill="0" applyBorder="0" applyAlignment="0" applyProtection="0"/>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2" fillId="0" borderId="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0" fontId="2" fillId="0" borderId="0"/>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2" fillId="0" borderId="0"/>
    <xf numFmtId="0" fontId="2" fillId="0" borderId="0"/>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43" fontId="2" fillId="0" borderId="0" applyFont="0" applyFill="0" applyBorder="0" applyAlignment="0" applyProtection="0"/>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86"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86" fontId="2" fillId="0" borderId="0" applyFont="0" applyFill="0" applyBorder="0" applyAlignment="0" applyProtection="0"/>
    <xf numFmtId="179" fontId="5" fillId="40" borderId="34" applyNumberFormat="0" applyProtection="0">
      <alignment horizontal="left" vertical="center" indent="1"/>
    </xf>
    <xf numFmtId="186"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86" fontId="2"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86"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86"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8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6"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86"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86"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86" fontId="2" fillId="0" borderId="0" applyFont="0" applyFill="0" applyBorder="0" applyAlignment="0" applyProtection="0"/>
    <xf numFmtId="186"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86"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86" fontId="2" fillId="0" borderId="0" applyFont="0" applyFill="0" applyBorder="0" applyAlignment="0" applyProtection="0"/>
    <xf numFmtId="179" fontId="5" fillId="40" borderId="34" applyNumberFormat="0" applyProtection="0">
      <alignment horizontal="left" vertical="center" indent="1"/>
    </xf>
    <xf numFmtId="186"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86" fontId="2" fillId="0" borderId="0" applyFont="0" applyFill="0" applyBorder="0" applyAlignment="0" applyProtection="0"/>
    <xf numFmtId="186"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86"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86" fontId="2"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9" fontId="2"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4" applyNumberFormat="0" applyProtection="0">
      <alignment horizontal="left" vertical="center" indent="1"/>
    </xf>
    <xf numFmtId="0" fontId="6" fillId="0" borderId="33">
      <alignment horizontal="left" vertical="center"/>
    </xf>
    <xf numFmtId="43" fontId="2" fillId="0" borderId="0" applyFont="0" applyFill="0" applyBorder="0" applyAlignment="0" applyProtection="0"/>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2"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3">
      <alignment horizontal="left" vertical="center"/>
    </xf>
    <xf numFmtId="0" fontId="6" fillId="0" borderId="33">
      <alignment horizontal="left" vertical="center"/>
    </xf>
    <xf numFmtId="179" fontId="5" fillId="40" borderId="34"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43" fontId="2" fillId="0" borderId="0" applyFont="0" applyFill="0" applyBorder="0" applyAlignment="0" applyProtection="0"/>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4"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5">
      <alignment horizontal="left" vertical="center"/>
    </xf>
    <xf numFmtId="0" fontId="6" fillId="0" borderId="35">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4" applyNumberFormat="0" applyProtection="0">
      <alignment horizontal="left" vertical="center" indent="1"/>
    </xf>
    <xf numFmtId="179" fontId="5" fillId="40" borderId="32"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4" applyNumberFormat="0" applyProtection="0">
      <alignment horizontal="left" vertical="center" indent="1"/>
    </xf>
    <xf numFmtId="0" fontId="6" fillId="0" borderId="33">
      <alignment horizontal="left" vertical="center"/>
    </xf>
    <xf numFmtId="179" fontId="5" fillId="40" borderId="34"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4"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2" applyNumberFormat="0" applyProtection="0">
      <alignment horizontal="left" vertical="center" indent="1"/>
    </xf>
    <xf numFmtId="179" fontId="5" fillId="40" borderId="34"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43" fontId="2" fillId="0" borderId="0" applyFont="0" applyFill="0" applyBorder="0" applyAlignment="0" applyProtection="0"/>
    <xf numFmtId="0" fontId="6" fillId="0" borderId="33">
      <alignment horizontal="left" vertical="center"/>
    </xf>
    <xf numFmtId="179" fontId="5" fillId="40" borderId="34"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2" fillId="0" borderId="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9"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9"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3">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2" applyNumberFormat="0" applyProtection="0">
      <alignment horizontal="left" vertical="center" indent="1"/>
    </xf>
    <xf numFmtId="43" fontId="2" fillId="0" borderId="0" applyFont="0" applyFill="0" applyBorder="0" applyAlignment="0" applyProtection="0"/>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2" applyNumberFormat="0" applyProtection="0">
      <alignment horizontal="left" vertical="center" indent="1"/>
    </xf>
    <xf numFmtId="0" fontId="6" fillId="0" borderId="33">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43" fontId="2" fillId="0" borderId="0" applyFont="0" applyFill="0" applyBorder="0" applyAlignment="0" applyProtection="0"/>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43" fontId="2" fillId="0" borderId="0" applyFont="0" applyFill="0" applyBorder="0" applyAlignment="0" applyProtection="0"/>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43" fontId="2" fillId="0" borderId="0" applyFont="0" applyFill="0" applyBorder="0" applyAlignment="0" applyProtection="0"/>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43" fontId="2" fillId="0" borderId="0" applyFont="0" applyFill="0" applyBorder="0" applyAlignment="0" applyProtection="0"/>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43" fontId="2" fillId="0" borderId="0" applyFont="0" applyFill="0" applyBorder="0" applyAlignment="0" applyProtection="0"/>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5">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82" fontId="2" fillId="0" borderId="0" applyFont="0" applyFill="0" applyBorder="0" applyAlignment="0" applyProtection="0"/>
    <xf numFmtId="0" fontId="6" fillId="0" borderId="33">
      <alignment horizontal="left" vertical="center"/>
    </xf>
    <xf numFmtId="0" fontId="6" fillId="0" borderId="35">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82" fontId="2" fillId="0" borderId="0" applyFont="0" applyFill="0" applyBorder="0" applyAlignment="0" applyProtection="0"/>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82" fontId="2" fillId="0" borderId="0" applyFont="0" applyFill="0" applyBorder="0" applyAlignment="0" applyProtection="0"/>
    <xf numFmtId="0" fontId="6" fillId="0" borderId="33">
      <alignment horizontal="left" vertical="center"/>
    </xf>
    <xf numFmtId="182" fontId="2"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0" borderId="4" applyNumberFormat="0">
      <alignment vertical="center"/>
    </xf>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18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0" fontId="6" fillId="0" borderId="35">
      <alignment horizontal="left" vertical="center"/>
    </xf>
    <xf numFmtId="0" fontId="6" fillId="0" borderId="35">
      <alignment horizontal="left" vertical="center"/>
    </xf>
    <xf numFmtId="186" fontId="1" fillId="0" borderId="0" applyFont="0" applyFill="0" applyBorder="0" applyAlignment="0" applyProtection="0"/>
    <xf numFmtId="186" fontId="1" fillId="0" borderId="0" applyFont="0" applyFill="0" applyBorder="0" applyAlignment="0" applyProtection="0"/>
    <xf numFmtId="0" fontId="6" fillId="0" borderId="35">
      <alignment horizontal="left" vertical="center"/>
    </xf>
    <xf numFmtId="186" fontId="1"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86" fontId="1"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0" fontId="4" fillId="0" borderId="0"/>
  </cellStyleXfs>
  <cellXfs count="265">
    <xf numFmtId="0" fontId="0" fillId="0" borderId="0" xfId="0"/>
    <xf numFmtId="0" fontId="5" fillId="0" borderId="0" xfId="0" applyFont="1"/>
    <xf numFmtId="3" fontId="5" fillId="0" borderId="0" xfId="0" applyNumberFormat="1" applyFont="1"/>
    <xf numFmtId="0" fontId="10" fillId="2" borderId="0" xfId="0" applyFont="1" applyFill="1" applyAlignment="1">
      <alignment wrapText="1"/>
    </xf>
    <xf numFmtId="0" fontId="5" fillId="2" borderId="0" xfId="0" applyFont="1" applyFill="1"/>
    <xf numFmtId="166" fontId="5" fillId="0" borderId="0" xfId="0" applyNumberFormat="1" applyFont="1"/>
    <xf numFmtId="0" fontId="8" fillId="0" borderId="0" xfId="0" applyFont="1" applyAlignment="1">
      <alignment wrapText="1"/>
    </xf>
    <xf numFmtId="3" fontId="5" fillId="0" borderId="0" xfId="0" applyNumberFormat="1" applyFont="1" applyAlignment="1">
      <alignment horizontal="right" wrapText="1"/>
    </xf>
    <xf numFmtId="0" fontId="11" fillId="0" borderId="0" xfId="0" applyFont="1"/>
    <xf numFmtId="0" fontId="5" fillId="0" borderId="0" xfId="0" applyFont="1" applyAlignment="1">
      <alignment vertical="center" wrapText="1"/>
    </xf>
    <xf numFmtId="3" fontId="5" fillId="0" borderId="0" xfId="0" applyNumberFormat="1" applyFont="1" applyAlignment="1">
      <alignment horizontal="right" vertical="center" wrapText="1"/>
    </xf>
    <xf numFmtId="0" fontId="8" fillId="0" borderId="1" xfId="0" applyFont="1" applyBorder="1" applyAlignment="1">
      <alignment vertical="center" wrapText="1"/>
    </xf>
    <xf numFmtId="3" fontId="8" fillId="0" borderId="1" xfId="0" applyNumberFormat="1" applyFont="1" applyBorder="1" applyAlignment="1">
      <alignment horizontal="right" vertical="center" wrapText="1"/>
    </xf>
    <xf numFmtId="0" fontId="8" fillId="0" borderId="3" xfId="0" applyFont="1" applyBorder="1" applyAlignment="1">
      <alignment vertical="center" wrapText="1"/>
    </xf>
    <xf numFmtId="3" fontId="8" fillId="0" borderId="3" xfId="0" applyNumberFormat="1" applyFont="1" applyBorder="1" applyAlignment="1">
      <alignment horizontal="right" vertical="center" wrapText="1"/>
    </xf>
    <xf numFmtId="3" fontId="5" fillId="0" borderId="2" xfId="0" applyNumberFormat="1" applyFont="1" applyBorder="1" applyAlignment="1">
      <alignment horizontal="right" vertical="center" wrapText="1"/>
    </xf>
    <xf numFmtId="0" fontId="8" fillId="0" borderId="2" xfId="0" applyFont="1" applyBorder="1" applyAlignment="1">
      <alignment vertical="center" wrapText="1"/>
    </xf>
    <xf numFmtId="3" fontId="8" fillId="0" borderId="2" xfId="0" applyNumberFormat="1" applyFont="1" applyBorder="1" applyAlignment="1">
      <alignment horizontal="right" vertical="center" wrapText="1"/>
    </xf>
    <xf numFmtId="0" fontId="5" fillId="0" borderId="0" xfId="0" applyFont="1" applyAlignment="1">
      <alignment vertical="top" wrapText="1"/>
    </xf>
    <xf numFmtId="0" fontId="6" fillId="0" borderId="0" xfId="0" applyFont="1" applyAlignment="1">
      <alignment wrapText="1"/>
    </xf>
    <xf numFmtId="3" fontId="5" fillId="0" borderId="0" xfId="0" applyNumberFormat="1" applyFont="1" applyAlignment="1">
      <alignment horizontal="right" vertical="top" wrapText="1"/>
    </xf>
    <xf numFmtId="0" fontId="5" fillId="0" borderId="0" xfId="0" applyFont="1" applyAlignment="1">
      <alignment horizontal="center"/>
    </xf>
    <xf numFmtId="0" fontId="14" fillId="4" borderId="0" xfId="0" applyFont="1" applyFill="1" applyAlignment="1">
      <alignment horizontal="right" wrapText="1"/>
    </xf>
    <xf numFmtId="0" fontId="14" fillId="4" borderId="0" xfId="0" applyFont="1" applyFill="1" applyAlignment="1">
      <alignment horizontal="left" wrapText="1"/>
    </xf>
    <xf numFmtId="0" fontId="4" fillId="3" borderId="0" xfId="3" applyFill="1"/>
    <xf numFmtId="0" fontId="22" fillId="3" borderId="0" xfId="3" applyFont="1" applyFill="1"/>
    <xf numFmtId="0" fontId="23" fillId="3" borderId="0" xfId="3" applyFont="1" applyFill="1"/>
    <xf numFmtId="0" fontId="8" fillId="3" borderId="0" xfId="3" applyFont="1" applyFill="1"/>
    <xf numFmtId="0" fontId="5" fillId="3" borderId="0" xfId="3" applyFont="1" applyFill="1"/>
    <xf numFmtId="0" fontId="9" fillId="3" borderId="0" xfId="3" applyFont="1" applyFill="1"/>
    <xf numFmtId="167" fontId="8" fillId="0" borderId="1" xfId="1" applyNumberFormat="1" applyFont="1" applyFill="1" applyBorder="1" applyAlignment="1">
      <alignment horizontal="right" vertical="center" wrapText="1"/>
    </xf>
    <xf numFmtId="167" fontId="8" fillId="0" borderId="0" xfId="1" applyNumberFormat="1" applyFont="1" applyFill="1" applyBorder="1" applyAlignment="1">
      <alignment horizontal="right" vertical="center" wrapText="1"/>
    </xf>
    <xf numFmtId="167" fontId="8" fillId="0" borderId="2" xfId="1" applyNumberFormat="1" applyFont="1" applyFill="1" applyBorder="1" applyAlignment="1">
      <alignment horizontal="right" vertical="center" wrapText="1"/>
    </xf>
    <xf numFmtId="167" fontId="8" fillId="0" borderId="3" xfId="1" applyNumberFormat="1" applyFont="1" applyFill="1" applyBorder="1" applyAlignment="1">
      <alignment horizontal="right" vertical="center" wrapText="1"/>
    </xf>
    <xf numFmtId="167" fontId="5" fillId="0" borderId="2" xfId="1" applyNumberFormat="1" applyFont="1" applyFill="1" applyBorder="1" applyAlignment="1">
      <alignment horizontal="right" vertical="center" wrapText="1"/>
    </xf>
    <xf numFmtId="167" fontId="5" fillId="0" borderId="0" xfId="1" applyNumberFormat="1" applyFont="1" applyFill="1" applyBorder="1" applyAlignment="1">
      <alignment horizontal="right" vertical="center" wrapText="1"/>
    </xf>
    <xf numFmtId="167" fontId="4" fillId="0" borderId="0" xfId="1" applyNumberFormat="1" applyFont="1" applyFill="1" applyBorder="1" applyAlignment="1">
      <alignment vertical="center"/>
    </xf>
    <xf numFmtId="167" fontId="8" fillId="0" borderId="7" xfId="1" applyNumberFormat="1" applyFont="1" applyFill="1" applyBorder="1" applyAlignment="1">
      <alignment horizontal="right" vertical="center" wrapText="1"/>
    </xf>
    <xf numFmtId="165" fontId="5" fillId="0" borderId="0" xfId="1" applyFont="1" applyFill="1" applyBorder="1" applyAlignment="1">
      <alignment horizontal="right" vertical="top" wrapText="1"/>
    </xf>
    <xf numFmtId="167" fontId="5" fillId="0" borderId="0" xfId="1" applyNumberFormat="1" applyFont="1" applyFill="1" applyBorder="1" applyAlignment="1">
      <alignment horizontal="right" vertical="top" wrapText="1"/>
    </xf>
    <xf numFmtId="167" fontId="5" fillId="0" borderId="0" xfId="1" applyNumberFormat="1" applyFont="1" applyFill="1" applyBorder="1" applyAlignment="1">
      <alignment horizontal="right" wrapText="1"/>
    </xf>
    <xf numFmtId="167" fontId="5" fillId="0" borderId="0" xfId="1" applyNumberFormat="1" applyFont="1"/>
    <xf numFmtId="167" fontId="5" fillId="0" borderId="0" xfId="1" applyNumberFormat="1" applyFont="1" applyFill="1"/>
    <xf numFmtId="167" fontId="5" fillId="0" borderId="0" xfId="1" applyNumberFormat="1" applyFont="1" applyFill="1" applyBorder="1"/>
    <xf numFmtId="0" fontId="5" fillId="0" borderId="2" xfId="0" applyFont="1" applyBorder="1"/>
    <xf numFmtId="0" fontId="8" fillId="0" borderId="2" xfId="0" applyFont="1" applyBorder="1"/>
    <xf numFmtId="167" fontId="5" fillId="0" borderId="0" xfId="0" applyNumberFormat="1" applyFont="1"/>
    <xf numFmtId="0" fontId="9" fillId="0" borderId="0" xfId="0" applyFont="1" applyAlignment="1">
      <alignment vertical="top" wrapText="1"/>
    </xf>
    <xf numFmtId="166" fontId="9" fillId="0" borderId="0" xfId="0" applyNumberFormat="1" applyFont="1" applyAlignment="1">
      <alignment horizontal="right" wrapText="1"/>
    </xf>
    <xf numFmtId="0" fontId="9" fillId="0" borderId="0" xfId="0" applyFont="1"/>
    <xf numFmtId="168" fontId="9" fillId="0" borderId="0" xfId="0" applyNumberFormat="1" applyFont="1"/>
    <xf numFmtId="3" fontId="9" fillId="0" borderId="0" xfId="0" applyNumberFormat="1" applyFont="1" applyAlignment="1">
      <alignment horizontal="right" wrapText="1"/>
    </xf>
    <xf numFmtId="3" fontId="5" fillId="3" borderId="0" xfId="3" applyNumberFormat="1" applyFont="1" applyFill="1"/>
    <xf numFmtId="167" fontId="5" fillId="3" borderId="0" xfId="1" applyNumberFormat="1" applyFont="1" applyFill="1" applyBorder="1" applyAlignment="1"/>
    <xf numFmtId="3" fontId="8" fillId="3" borderId="0" xfId="3" applyNumberFormat="1" applyFont="1" applyFill="1"/>
    <xf numFmtId="0" fontId="22" fillId="0" borderId="0" xfId="0" applyFont="1"/>
    <xf numFmtId="0" fontId="8" fillId="3" borderId="8" xfId="3" applyFont="1" applyFill="1" applyBorder="1"/>
    <xf numFmtId="3" fontId="5" fillId="3" borderId="0" xfId="0" applyNumberFormat="1" applyFont="1" applyFill="1" applyAlignment="1">
      <alignment horizontal="right" vertical="center" wrapText="1"/>
    </xf>
    <xf numFmtId="3" fontId="8" fillId="3" borderId="1" xfId="0" applyNumberFormat="1" applyFont="1" applyFill="1" applyBorder="1" applyAlignment="1">
      <alignment horizontal="right" vertical="center" wrapText="1"/>
    </xf>
    <xf numFmtId="0" fontId="5" fillId="3" borderId="0" xfId="0" applyFont="1" applyFill="1"/>
    <xf numFmtId="3" fontId="8" fillId="3" borderId="3" xfId="0" applyNumberFormat="1" applyFont="1" applyFill="1" applyBorder="1" applyAlignment="1">
      <alignment horizontal="right" vertical="center" wrapText="1"/>
    </xf>
    <xf numFmtId="3" fontId="5" fillId="3" borderId="2" xfId="0" applyNumberFormat="1" applyFont="1" applyFill="1" applyBorder="1" applyAlignment="1">
      <alignment horizontal="right" vertical="center" wrapText="1"/>
    </xf>
    <xf numFmtId="3" fontId="8" fillId="3" borderId="2" xfId="0" applyNumberFormat="1" applyFont="1" applyFill="1" applyBorder="1" applyAlignment="1">
      <alignment horizontal="right" vertical="center" wrapText="1"/>
    </xf>
    <xf numFmtId="167" fontId="8" fillId="3" borderId="1" xfId="1" applyNumberFormat="1" applyFont="1" applyFill="1" applyBorder="1" applyAlignment="1">
      <alignment horizontal="right" vertical="center" wrapText="1"/>
    </xf>
    <xf numFmtId="167" fontId="8" fillId="3" borderId="0" xfId="1" applyNumberFormat="1" applyFont="1" applyFill="1" applyBorder="1" applyAlignment="1">
      <alignment horizontal="right" vertical="center" wrapText="1"/>
    </xf>
    <xf numFmtId="167" fontId="8" fillId="3" borderId="2" xfId="1" applyNumberFormat="1" applyFont="1" applyFill="1" applyBorder="1" applyAlignment="1">
      <alignment horizontal="right" vertical="center" wrapText="1"/>
    </xf>
    <xf numFmtId="167" fontId="8" fillId="3" borderId="3" xfId="1" applyNumberFormat="1" applyFont="1" applyFill="1" applyBorder="1" applyAlignment="1">
      <alignment horizontal="right" vertical="center" wrapText="1"/>
    </xf>
    <xf numFmtId="167" fontId="5" fillId="3" borderId="2" xfId="1" applyNumberFormat="1" applyFont="1" applyFill="1" applyBorder="1" applyAlignment="1">
      <alignment horizontal="right" vertical="center" wrapText="1"/>
    </xf>
    <xf numFmtId="167" fontId="5" fillId="3" borderId="0" xfId="1" applyNumberFormat="1" applyFont="1" applyFill="1" applyBorder="1" applyAlignment="1">
      <alignment horizontal="right" vertical="center" wrapText="1"/>
    </xf>
    <xf numFmtId="167" fontId="4" fillId="3" borderId="0" xfId="1" applyNumberFormat="1" applyFont="1" applyFill="1" applyBorder="1" applyAlignment="1">
      <alignment vertical="center"/>
    </xf>
    <xf numFmtId="167" fontId="8" fillId="3" borderId="7" xfId="1" applyNumberFormat="1" applyFont="1" applyFill="1" applyBorder="1" applyAlignment="1">
      <alignment horizontal="right" vertical="center" wrapText="1"/>
    </xf>
    <xf numFmtId="1" fontId="14" fillId="4" borderId="0" xfId="0" quotePrefix="1" applyNumberFormat="1" applyFont="1" applyFill="1" applyAlignment="1">
      <alignment horizontal="right" wrapText="1"/>
    </xf>
    <xf numFmtId="0" fontId="5" fillId="0" borderId="0" xfId="1" applyNumberFormat="1" applyFont="1" applyFill="1"/>
    <xf numFmtId="0" fontId="14" fillId="4" borderId="0" xfId="0" quotePrefix="1" applyFont="1" applyFill="1" applyAlignment="1">
      <alignment horizontal="right" wrapText="1"/>
    </xf>
    <xf numFmtId="0" fontId="5" fillId="3" borderId="0" xfId="0" applyFont="1" applyFill="1" applyAlignment="1">
      <alignment vertical="center" wrapText="1"/>
    </xf>
    <xf numFmtId="3" fontId="5" fillId="3" borderId="0" xfId="0" applyNumberFormat="1" applyFont="1" applyFill="1"/>
    <xf numFmtId="0" fontId="5" fillId="0" borderId="0" xfId="6" applyFont="1" applyAlignment="1">
      <alignment vertical="center" wrapText="1"/>
    </xf>
    <xf numFmtId="0" fontId="28" fillId="0" borderId="0" xfId="6" applyFont="1" applyAlignment="1">
      <alignment vertical="center" wrapText="1"/>
    </xf>
    <xf numFmtId="0" fontId="8" fillId="0" borderId="1" xfId="6" applyFont="1" applyBorder="1" applyAlignment="1">
      <alignment vertical="center" wrapText="1"/>
    </xf>
    <xf numFmtId="0" fontId="8" fillId="0" borderId="2" xfId="6" applyFont="1" applyBorder="1" applyAlignment="1">
      <alignment vertical="center" wrapText="1"/>
    </xf>
    <xf numFmtId="0" fontId="8" fillId="0" borderId="3" xfId="6" applyFont="1" applyBorder="1" applyAlignment="1">
      <alignment vertical="center" wrapText="1"/>
    </xf>
    <xf numFmtId="0" fontId="5" fillId="0" borderId="2" xfId="6" applyFont="1" applyBorder="1" applyAlignment="1">
      <alignment vertical="center" wrapText="1"/>
    </xf>
    <xf numFmtId="0" fontId="9" fillId="0" borderId="0" xfId="6" applyFont="1" applyAlignment="1">
      <alignment vertical="center"/>
    </xf>
    <xf numFmtId="0" fontId="5" fillId="0" borderId="0" xfId="6" applyFont="1" applyAlignment="1">
      <alignment vertical="center"/>
    </xf>
    <xf numFmtId="0" fontId="8" fillId="0" borderId="7" xfId="6" applyFont="1" applyBorder="1" applyAlignment="1">
      <alignment vertical="center" wrapText="1"/>
    </xf>
    <xf numFmtId="3" fontId="5" fillId="2" borderId="0" xfId="0" applyNumberFormat="1" applyFont="1" applyFill="1"/>
    <xf numFmtId="0" fontId="5" fillId="0" borderId="1" xfId="0" applyFont="1" applyBorder="1"/>
    <xf numFmtId="0" fontId="5" fillId="0" borderId="7" xfId="0" applyFont="1" applyBorder="1"/>
    <xf numFmtId="0" fontId="5" fillId="0" borderId="3" xfId="0" applyFont="1" applyBorder="1"/>
    <xf numFmtId="1" fontId="9" fillId="3" borderId="0" xfId="3" applyNumberFormat="1" applyFont="1" applyFill="1"/>
    <xf numFmtId="3" fontId="9" fillId="3" borderId="0" xfId="3" applyNumberFormat="1" applyFont="1" applyFill="1"/>
    <xf numFmtId="170" fontId="5" fillId="3" borderId="0" xfId="3" applyNumberFormat="1" applyFont="1" applyFill="1"/>
    <xf numFmtId="3" fontId="8" fillId="3" borderId="9" xfId="3" applyNumberFormat="1" applyFont="1" applyFill="1" applyBorder="1"/>
    <xf numFmtId="166" fontId="9" fillId="0" borderId="0" xfId="0" applyNumberFormat="1" applyFont="1"/>
    <xf numFmtId="3" fontId="9" fillId="0" borderId="0" xfId="0" applyNumberFormat="1" applyFont="1"/>
    <xf numFmtId="169" fontId="9" fillId="0" borderId="0" xfId="0" applyNumberFormat="1" applyFont="1"/>
    <xf numFmtId="169" fontId="9" fillId="3" borderId="0" xfId="0" applyNumberFormat="1" applyFont="1" applyFill="1"/>
    <xf numFmtId="3" fontId="8" fillId="0" borderId="9" xfId="3" applyNumberFormat="1" applyFont="1" applyBorder="1"/>
    <xf numFmtId="3" fontId="5" fillId="0" borderId="0" xfId="3" applyNumberFormat="1" applyFont="1"/>
    <xf numFmtId="3" fontId="8" fillId="0" borderId="0" xfId="3" applyNumberFormat="1" applyFont="1"/>
    <xf numFmtId="170" fontId="5" fillId="0" borderId="0" xfId="3" applyNumberFormat="1" applyFont="1"/>
    <xf numFmtId="169" fontId="9" fillId="0" borderId="0" xfId="0" applyNumberFormat="1" applyFont="1" applyAlignment="1">
      <alignment horizontal="right"/>
    </xf>
    <xf numFmtId="3" fontId="5" fillId="0" borderId="0" xfId="3" applyNumberFormat="1" applyFont="1" applyAlignment="1">
      <alignment horizontal="right"/>
    </xf>
    <xf numFmtId="3" fontId="8" fillId="0" borderId="0" xfId="3" applyNumberFormat="1" applyFont="1" applyAlignment="1">
      <alignment horizontal="right"/>
    </xf>
    <xf numFmtId="0" fontId="5" fillId="0" borderId="0" xfId="3" applyFont="1"/>
    <xf numFmtId="3" fontId="32" fillId="0" borderId="11" xfId="0" applyNumberFormat="1" applyFont="1" applyBorder="1" applyAlignment="1">
      <alignment horizontal="right" wrapText="1" readingOrder="1"/>
    </xf>
    <xf numFmtId="0" fontId="11" fillId="2" borderId="0" xfId="0" applyFont="1" applyFill="1"/>
    <xf numFmtId="3" fontId="11" fillId="0" borderId="0" xfId="0" applyNumberFormat="1" applyFont="1"/>
    <xf numFmtId="0" fontId="33" fillId="0" borderId="0" xfId="0" applyFont="1" applyAlignment="1">
      <alignment wrapText="1"/>
    </xf>
    <xf numFmtId="0" fontId="11" fillId="2" borderId="0" xfId="0" applyFont="1" applyFill="1" applyAlignment="1">
      <alignment wrapText="1"/>
    </xf>
    <xf numFmtId="167" fontId="5" fillId="3" borderId="0" xfId="1" applyNumberFormat="1" applyFont="1" applyFill="1" applyBorder="1" applyAlignment="1">
      <alignment horizontal="right" wrapText="1"/>
    </xf>
    <xf numFmtId="167" fontId="5" fillId="3" borderId="0" xfId="1" applyNumberFormat="1" applyFont="1" applyFill="1" applyBorder="1" applyAlignment="1">
      <alignment horizontal="right" vertical="top" wrapText="1"/>
    </xf>
    <xf numFmtId="0" fontId="31" fillId="3" borderId="10" xfId="0" applyFont="1" applyFill="1" applyBorder="1" applyAlignment="1">
      <alignment horizontal="right" vertical="top" wrapText="1" readingOrder="1"/>
    </xf>
    <xf numFmtId="0" fontId="31" fillId="0" borderId="10" xfId="0" applyFont="1" applyBorder="1" applyAlignment="1">
      <alignment horizontal="right" vertical="top" wrapText="1" readingOrder="1"/>
    </xf>
    <xf numFmtId="171" fontId="9" fillId="0" borderId="0" xfId="8" applyNumberFormat="1" applyFont="1"/>
    <xf numFmtId="171" fontId="5" fillId="0" borderId="0" xfId="8" applyNumberFormat="1" applyFont="1"/>
    <xf numFmtId="167" fontId="22" fillId="0" borderId="0" xfId="1" applyNumberFormat="1" applyFont="1" applyFill="1" applyBorder="1" applyAlignment="1">
      <alignment vertical="center"/>
    </xf>
    <xf numFmtId="166" fontId="11" fillId="0" borderId="0" xfId="0" applyNumberFormat="1" applyFont="1"/>
    <xf numFmtId="3" fontId="5" fillId="0" borderId="0" xfId="1" applyNumberFormat="1" applyFont="1" applyFill="1" applyBorder="1" applyAlignment="1">
      <alignment horizontal="right" wrapText="1"/>
    </xf>
    <xf numFmtId="167" fontId="5" fillId="0" borderId="0" xfId="1" applyNumberFormat="1" applyFont="1" applyBorder="1"/>
    <xf numFmtId="0" fontId="5" fillId="0" borderId="0" xfId="0" applyFont="1" applyAlignment="1">
      <alignment vertical="center"/>
    </xf>
    <xf numFmtId="9" fontId="5" fillId="0" borderId="0" xfId="8" applyFont="1"/>
    <xf numFmtId="167" fontId="5" fillId="0" borderId="36" xfId="1" applyNumberFormat="1" applyFont="1" applyFill="1" applyBorder="1" applyAlignment="1">
      <alignment horizontal="right" wrapText="1"/>
    </xf>
    <xf numFmtId="0" fontId="8" fillId="0" borderId="35" xfId="0" applyFont="1" applyBorder="1" applyAlignment="1">
      <alignment vertical="top" wrapText="1"/>
    </xf>
    <xf numFmtId="167" fontId="8" fillId="0" borderId="35" xfId="1" applyNumberFormat="1" applyFont="1" applyFill="1" applyBorder="1" applyAlignment="1">
      <alignment horizontal="right" wrapText="1"/>
    </xf>
    <xf numFmtId="3" fontId="8" fillId="0" borderId="35" xfId="0" applyNumberFormat="1" applyFont="1" applyBorder="1"/>
    <xf numFmtId="0" fontId="8" fillId="0" borderId="35" xfId="0" applyFont="1" applyBorder="1"/>
    <xf numFmtId="3" fontId="5" fillId="0" borderId="36" xfId="0" applyNumberFormat="1" applyFont="1" applyBorder="1" applyAlignment="1">
      <alignment horizontal="right" wrapText="1"/>
    </xf>
    <xf numFmtId="3" fontId="5" fillId="0" borderId="36" xfId="0" applyNumberFormat="1" applyFont="1" applyBorder="1"/>
    <xf numFmtId="3" fontId="5" fillId="0" borderId="36" xfId="1" applyNumberFormat="1" applyFont="1" applyFill="1" applyBorder="1" applyAlignment="1">
      <alignment horizontal="right" wrapText="1"/>
    </xf>
    <xf numFmtId="3" fontId="8" fillId="0" borderId="35" xfId="0" applyNumberFormat="1" applyFont="1" applyBorder="1" applyAlignment="1">
      <alignment horizontal="right" wrapText="1"/>
    </xf>
    <xf numFmtId="3" fontId="8" fillId="0" borderId="35" xfId="1" applyNumberFormat="1" applyFont="1" applyFill="1" applyBorder="1" applyAlignment="1">
      <alignment horizontal="right" wrapText="1"/>
    </xf>
    <xf numFmtId="0" fontId="8" fillId="0" borderId="35" xfId="1" applyNumberFormat="1" applyFont="1" applyFill="1" applyBorder="1" applyAlignment="1">
      <alignment horizontal="right" wrapText="1"/>
    </xf>
    <xf numFmtId="167" fontId="8" fillId="3" borderId="35" xfId="1" applyNumberFormat="1" applyFont="1" applyFill="1" applyBorder="1" applyAlignment="1">
      <alignment horizontal="right" wrapText="1"/>
    </xf>
    <xf numFmtId="167" fontId="8" fillId="3" borderId="35" xfId="1" applyNumberFormat="1" applyFont="1" applyFill="1" applyBorder="1" applyAlignment="1"/>
    <xf numFmtId="3" fontId="8" fillId="3" borderId="35" xfId="3" applyNumberFormat="1" applyFont="1" applyFill="1" applyBorder="1"/>
    <xf numFmtId="167" fontId="8" fillId="3" borderId="35" xfId="1" applyNumberFormat="1" applyFont="1" applyFill="1" applyBorder="1" applyAlignment="1">
      <alignment horizontal="right"/>
    </xf>
    <xf numFmtId="3" fontId="8" fillId="0" borderId="35" xfId="3" applyNumberFormat="1" applyFont="1" applyBorder="1"/>
    <xf numFmtId="3" fontId="8" fillId="0" borderId="35" xfId="3" applyNumberFormat="1" applyFont="1" applyBorder="1" applyAlignment="1">
      <alignment horizontal="right"/>
    </xf>
    <xf numFmtId="0" fontId="5" fillId="0" borderId="36" xfId="6" applyFont="1" applyBorder="1" applyAlignment="1">
      <alignment vertical="center" wrapText="1"/>
    </xf>
    <xf numFmtId="0" fontId="5" fillId="0" borderId="36" xfId="0" applyFont="1" applyBorder="1"/>
    <xf numFmtId="167" fontId="5" fillId="0" borderId="36" xfId="1" applyNumberFormat="1" applyFont="1" applyFill="1" applyBorder="1" applyAlignment="1">
      <alignment horizontal="right" vertical="center" wrapText="1"/>
    </xf>
    <xf numFmtId="167" fontId="5" fillId="3" borderId="36" xfId="1" applyNumberFormat="1" applyFont="1" applyFill="1" applyBorder="1" applyAlignment="1">
      <alignment horizontal="right" vertical="center" wrapText="1"/>
    </xf>
    <xf numFmtId="0" fontId="5" fillId="0" borderId="36" xfId="0" applyFont="1" applyBorder="1" applyAlignment="1">
      <alignment vertical="center" wrapText="1"/>
    </xf>
    <xf numFmtId="3" fontId="5" fillId="0" borderId="36" xfId="0" applyNumberFormat="1" applyFont="1" applyBorder="1" applyAlignment="1">
      <alignment horizontal="right" vertical="center" wrapText="1"/>
    </xf>
    <xf numFmtId="3" fontId="5" fillId="3" borderId="36" xfId="0" applyNumberFormat="1" applyFont="1" applyFill="1" applyBorder="1" applyAlignment="1">
      <alignment horizontal="right" vertical="center" wrapText="1"/>
    </xf>
    <xf numFmtId="167" fontId="5" fillId="65" borderId="37" xfId="1" applyNumberFormat="1" applyFont="1" applyFill="1" applyBorder="1" applyAlignment="1">
      <alignment horizontal="right" wrapText="1"/>
    </xf>
    <xf numFmtId="3" fontId="8" fillId="65" borderId="4" xfId="0" applyNumberFormat="1" applyFont="1" applyFill="1" applyBorder="1" applyAlignment="1">
      <alignment horizontal="right" wrapText="1"/>
    </xf>
    <xf numFmtId="166" fontId="9" fillId="65" borderId="5" xfId="0" applyNumberFormat="1" applyFont="1" applyFill="1" applyBorder="1" applyAlignment="1">
      <alignment horizontal="right" vertical="top" wrapText="1"/>
    </xf>
    <xf numFmtId="3" fontId="8" fillId="65" borderId="4" xfId="3" applyNumberFormat="1" applyFont="1" applyFill="1" applyBorder="1" applyAlignment="1">
      <alignment horizontal="right"/>
    </xf>
    <xf numFmtId="3" fontId="8" fillId="65" borderId="5" xfId="0" applyNumberFormat="1" applyFont="1" applyFill="1" applyBorder="1" applyAlignment="1">
      <alignment horizontal="right" wrapText="1"/>
    </xf>
    <xf numFmtId="0" fontId="11" fillId="3" borderId="0" xfId="0" applyFont="1" applyFill="1" applyAlignment="1">
      <alignment vertical="center" wrapText="1"/>
    </xf>
    <xf numFmtId="0" fontId="11" fillId="65" borderId="5" xfId="3" applyFont="1" applyFill="1" applyBorder="1"/>
    <xf numFmtId="3" fontId="5" fillId="65" borderId="5" xfId="1" applyNumberFormat="1" applyFont="1" applyFill="1" applyBorder="1" applyAlignment="1">
      <alignment horizontal="right" wrapText="1"/>
    </xf>
    <xf numFmtId="167" fontId="5" fillId="65" borderId="5" xfId="1" applyNumberFormat="1" applyFont="1" applyFill="1" applyBorder="1"/>
    <xf numFmtId="0" fontId="9" fillId="65" borderId="5" xfId="0" applyFont="1" applyFill="1" applyBorder="1"/>
    <xf numFmtId="0" fontId="11" fillId="65" borderId="5" xfId="0" applyFont="1" applyFill="1" applyBorder="1"/>
    <xf numFmtId="166" fontId="5" fillId="65" borderId="5" xfId="0" applyNumberFormat="1" applyFont="1" applyFill="1" applyBorder="1"/>
    <xf numFmtId="3" fontId="5" fillId="65" borderId="37" xfId="0" applyNumberFormat="1" applyFont="1" applyFill="1" applyBorder="1" applyAlignment="1">
      <alignment horizontal="right" vertical="top" wrapText="1"/>
    </xf>
    <xf numFmtId="3" fontId="5" fillId="65" borderId="37" xfId="0" applyNumberFormat="1" applyFont="1" applyFill="1" applyBorder="1" applyAlignment="1">
      <alignment horizontal="right" wrapText="1"/>
    </xf>
    <xf numFmtId="166" fontId="9" fillId="65" borderId="5" xfId="0" applyNumberFormat="1" applyFont="1" applyFill="1" applyBorder="1"/>
    <xf numFmtId="3" fontId="5" fillId="65" borderId="5" xfId="0" applyNumberFormat="1" applyFont="1" applyFill="1" applyBorder="1" applyAlignment="1">
      <alignment horizontal="right" vertical="top" wrapText="1"/>
    </xf>
    <xf numFmtId="171" fontId="9" fillId="65" borderId="5" xfId="8" applyNumberFormat="1" applyFont="1" applyFill="1" applyBorder="1"/>
    <xf numFmtId="169" fontId="9" fillId="65" borderId="5" xfId="0" applyNumberFormat="1" applyFont="1" applyFill="1" applyBorder="1"/>
    <xf numFmtId="3" fontId="9" fillId="65" borderId="5" xfId="0" applyNumberFormat="1" applyFont="1" applyFill="1" applyBorder="1" applyAlignment="1">
      <alignment horizontal="right" vertical="top" wrapText="1"/>
    </xf>
    <xf numFmtId="167" fontId="5" fillId="65" borderId="5" xfId="1" applyNumberFormat="1" applyFont="1" applyFill="1" applyBorder="1" applyAlignment="1">
      <alignment horizontal="right" wrapText="1"/>
    </xf>
    <xf numFmtId="3" fontId="5" fillId="65" borderId="5" xfId="1" applyNumberFormat="1" applyFont="1" applyFill="1" applyBorder="1" applyAlignment="1">
      <alignment horizontal="right" vertical="top" wrapText="1"/>
    </xf>
    <xf numFmtId="0" fontId="5" fillId="65" borderId="37" xfId="0" applyFont="1" applyFill="1" applyBorder="1"/>
    <xf numFmtId="0" fontId="5" fillId="65" borderId="5" xfId="0" applyFont="1" applyFill="1" applyBorder="1"/>
    <xf numFmtId="0" fontId="5" fillId="3" borderId="0" xfId="0" applyFont="1" applyFill="1" applyAlignment="1">
      <alignment horizontal="right" vertical="center" wrapText="1"/>
    </xf>
    <xf numFmtId="3" fontId="8" fillId="65" borderId="37" xfId="0" applyNumberFormat="1" applyFont="1" applyFill="1" applyBorder="1" applyAlignment="1">
      <alignment horizontal="right" wrapText="1"/>
    </xf>
    <xf numFmtId="166" fontId="11" fillId="65" borderId="5" xfId="0" applyNumberFormat="1" applyFont="1" applyFill="1" applyBorder="1"/>
    <xf numFmtId="3" fontId="5" fillId="65" borderId="5" xfId="3" applyNumberFormat="1" applyFont="1" applyFill="1" applyBorder="1"/>
    <xf numFmtId="3" fontId="8" fillId="65" borderId="5" xfId="3" applyNumberFormat="1" applyFont="1" applyFill="1" applyBorder="1" applyAlignment="1">
      <alignment horizontal="right"/>
    </xf>
    <xf numFmtId="3" fontId="5" fillId="65" borderId="5" xfId="0" applyNumberFormat="1" applyFont="1" applyFill="1" applyBorder="1" applyAlignment="1">
      <alignment horizontal="right" wrapText="1"/>
    </xf>
    <xf numFmtId="0" fontId="5" fillId="65" borderId="5" xfId="3" applyFont="1" applyFill="1" applyBorder="1"/>
    <xf numFmtId="167" fontId="11" fillId="65" borderId="5" xfId="1" applyNumberFormat="1" applyFont="1" applyFill="1" applyBorder="1" applyAlignment="1">
      <alignment horizontal="right" wrapText="1"/>
    </xf>
    <xf numFmtId="3" fontId="9" fillId="65" borderId="5" xfId="0" applyNumberFormat="1" applyFont="1" applyFill="1" applyBorder="1"/>
    <xf numFmtId="167" fontId="5" fillId="65" borderId="5" xfId="1" applyNumberFormat="1" applyFont="1" applyFill="1" applyBorder="1" applyAlignment="1">
      <alignment horizontal="right" vertical="top" wrapText="1"/>
    </xf>
    <xf numFmtId="167" fontId="5" fillId="65" borderId="6" xfId="1" applyNumberFormat="1" applyFont="1" applyFill="1" applyBorder="1"/>
    <xf numFmtId="168" fontId="9" fillId="65" borderId="5" xfId="0" applyNumberFormat="1" applyFont="1" applyFill="1" applyBorder="1"/>
    <xf numFmtId="167" fontId="8" fillId="65" borderId="4" xfId="1" applyNumberFormat="1" applyFont="1" applyFill="1" applyBorder="1" applyAlignment="1">
      <alignment horizontal="right" wrapText="1"/>
    </xf>
    <xf numFmtId="187" fontId="5" fillId="0" borderId="0" xfId="1" applyNumberFormat="1" applyFont="1" applyFill="1" applyBorder="1" applyAlignment="1">
      <alignment horizontal="right" wrapText="1"/>
    </xf>
    <xf numFmtId="187" fontId="8" fillId="0" borderId="35" xfId="1" applyNumberFormat="1" applyFont="1" applyFill="1" applyBorder="1" applyAlignment="1">
      <alignment horizontal="right" wrapText="1"/>
    </xf>
    <xf numFmtId="0" fontId="5" fillId="3" borderId="0" xfId="0" applyFont="1" applyFill="1" applyAlignment="1">
      <alignment vertical="top" wrapText="1"/>
    </xf>
    <xf numFmtId="0" fontId="5" fillId="65" borderId="0" xfId="0" applyFont="1" applyFill="1" applyAlignment="1">
      <alignment vertical="top" wrapText="1"/>
    </xf>
    <xf numFmtId="0" fontId="14" fillId="4" borderId="37" xfId="0" applyFont="1" applyFill="1" applyBorder="1" applyAlignment="1">
      <alignment horizontal="right" wrapText="1"/>
    </xf>
    <xf numFmtId="167" fontId="8" fillId="65" borderId="37" xfId="1" applyNumberFormat="1" applyFont="1" applyFill="1" applyBorder="1" applyAlignment="1">
      <alignment horizontal="right" wrapText="1"/>
    </xf>
    <xf numFmtId="0" fontId="0" fillId="3" borderId="0" xfId="0" applyFill="1"/>
    <xf numFmtId="0" fontId="12" fillId="3" borderId="0" xfId="0" applyFont="1" applyFill="1"/>
    <xf numFmtId="0" fontId="15" fillId="3" borderId="0" xfId="0" applyFont="1" applyFill="1"/>
    <xf numFmtId="0" fontId="19" fillId="3" borderId="0" xfId="0" applyFont="1" applyFill="1"/>
    <xf numFmtId="0" fontId="16" fillId="3" borderId="0" xfId="0" applyFont="1" applyFill="1"/>
    <xf numFmtId="0" fontId="4" fillId="3" borderId="0" xfId="0" applyFont="1" applyFill="1"/>
    <xf numFmtId="0" fontId="7" fillId="3" borderId="0" xfId="0" applyFont="1" applyFill="1"/>
    <xf numFmtId="0" fontId="17" fillId="3" borderId="0" xfId="2" quotePrefix="1" applyFont="1" applyFill="1" applyBorder="1"/>
    <xf numFmtId="0" fontId="21" fillId="3" borderId="0" xfId="0" applyFont="1" applyFill="1"/>
    <xf numFmtId="0" fontId="20" fillId="3" borderId="0" xfId="2" quotePrefix="1" applyFont="1" applyFill="1" applyBorder="1"/>
    <xf numFmtId="0" fontId="27" fillId="3" borderId="0" xfId="2" quotePrefix="1" applyFont="1" applyFill="1" applyBorder="1"/>
    <xf numFmtId="0" fontId="24" fillId="3" borderId="0" xfId="2" applyFont="1" applyFill="1" applyBorder="1"/>
    <xf numFmtId="0" fontId="18" fillId="3" borderId="0" xfId="2" applyFont="1" applyFill="1" applyBorder="1"/>
    <xf numFmtId="0" fontId="25" fillId="3" borderId="0" xfId="2" applyFont="1" applyFill="1" applyBorder="1"/>
    <xf numFmtId="0" fontId="26" fillId="3" borderId="0" xfId="2" applyFont="1" applyFill="1" applyBorder="1"/>
    <xf numFmtId="0" fontId="13" fillId="3" borderId="0" xfId="2" quotePrefix="1" applyFill="1" applyBorder="1"/>
    <xf numFmtId="167" fontId="11" fillId="3" borderId="0" xfId="1" applyNumberFormat="1" applyFont="1" applyFill="1" applyBorder="1" applyAlignment="1">
      <alignment horizontal="right" vertical="center" wrapText="1"/>
    </xf>
    <xf numFmtId="167" fontId="22" fillId="3" borderId="0" xfId="1" applyNumberFormat="1" applyFont="1" applyFill="1" applyBorder="1" applyAlignment="1">
      <alignment vertical="center"/>
    </xf>
    <xf numFmtId="0" fontId="11" fillId="3" borderId="0" xfId="0" applyFont="1" applyFill="1"/>
    <xf numFmtId="3" fontId="11" fillId="3" borderId="36" xfId="0" applyNumberFormat="1" applyFont="1" applyFill="1" applyBorder="1" applyAlignment="1">
      <alignment horizontal="right" vertical="center" wrapText="1"/>
    </xf>
    <xf numFmtId="0" fontId="14" fillId="4" borderId="37" xfId="0" applyFont="1" applyFill="1" applyBorder="1" applyAlignment="1">
      <alignment horizontal="left" wrapText="1"/>
    </xf>
    <xf numFmtId="3" fontId="11" fillId="65" borderId="0" xfId="0" applyNumberFormat="1" applyFont="1" applyFill="1"/>
    <xf numFmtId="0" fontId="5" fillId="65" borderId="0" xfId="0" applyFont="1" applyFill="1" applyAlignment="1">
      <alignment vertical="center" wrapText="1"/>
    </xf>
    <xf numFmtId="3" fontId="5" fillId="65" borderId="0" xfId="0" applyNumberFormat="1" applyFont="1" applyFill="1" applyAlignment="1">
      <alignment horizontal="right" vertical="center" wrapText="1"/>
    </xf>
    <xf numFmtId="3" fontId="8" fillId="65" borderId="1" xfId="0" applyNumberFormat="1" applyFont="1" applyFill="1" applyBorder="1" applyAlignment="1">
      <alignment horizontal="right" vertical="center" wrapText="1"/>
    </xf>
    <xf numFmtId="167" fontId="5" fillId="65" borderId="0" xfId="1" applyNumberFormat="1" applyFont="1" applyFill="1" applyBorder="1" applyAlignment="1">
      <alignment horizontal="right" vertical="center" wrapText="1"/>
    </xf>
    <xf numFmtId="0" fontId="5" fillId="65" borderId="0" xfId="0" applyFont="1" applyFill="1"/>
    <xf numFmtId="3" fontId="5" fillId="65" borderId="36" xfId="0" applyNumberFormat="1" applyFont="1" applyFill="1" applyBorder="1" applyAlignment="1">
      <alignment horizontal="right" vertical="center" wrapText="1"/>
    </xf>
    <xf numFmtId="3" fontId="8" fillId="65" borderId="2" xfId="0" applyNumberFormat="1" applyFont="1" applyFill="1" applyBorder="1" applyAlignment="1">
      <alignment horizontal="right" vertical="center" wrapText="1"/>
    </xf>
    <xf numFmtId="3" fontId="8" fillId="65" borderId="3" xfId="0" applyNumberFormat="1" applyFont="1" applyFill="1" applyBorder="1" applyAlignment="1">
      <alignment horizontal="right" vertical="center" wrapText="1"/>
    </xf>
    <xf numFmtId="167" fontId="8" fillId="65" borderId="0" xfId="1" applyNumberFormat="1" applyFont="1" applyFill="1" applyBorder="1" applyAlignment="1">
      <alignment horizontal="right" vertical="center" wrapText="1"/>
    </xf>
    <xf numFmtId="167" fontId="8" fillId="65" borderId="2" xfId="1" applyNumberFormat="1" applyFont="1" applyFill="1" applyBorder="1" applyAlignment="1">
      <alignment horizontal="right" vertical="center" wrapText="1"/>
    </xf>
    <xf numFmtId="167" fontId="8" fillId="65" borderId="3" xfId="1" applyNumberFormat="1" applyFont="1" applyFill="1" applyBorder="1" applyAlignment="1">
      <alignment horizontal="right" vertical="center" wrapText="1"/>
    </xf>
    <xf numFmtId="167" fontId="5" fillId="65" borderId="36" xfId="1" applyNumberFormat="1" applyFont="1" applyFill="1" applyBorder="1" applyAlignment="1">
      <alignment horizontal="right" vertical="center" wrapText="1"/>
    </xf>
    <xf numFmtId="167" fontId="5" fillId="65" borderId="2" xfId="1" applyNumberFormat="1" applyFont="1" applyFill="1" applyBorder="1" applyAlignment="1">
      <alignment horizontal="right" vertical="center" wrapText="1"/>
    </xf>
    <xf numFmtId="167" fontId="22" fillId="65" borderId="0" xfId="1" applyNumberFormat="1" applyFont="1" applyFill="1" applyBorder="1" applyAlignment="1">
      <alignment vertical="center"/>
    </xf>
    <xf numFmtId="167" fontId="8" fillId="65" borderId="7" xfId="1" applyNumberFormat="1" applyFont="1" applyFill="1" applyBorder="1" applyAlignment="1">
      <alignment horizontal="right" vertical="center" wrapText="1"/>
    </xf>
    <xf numFmtId="165" fontId="5" fillId="0" borderId="0" xfId="0" applyNumberFormat="1" applyFont="1"/>
    <xf numFmtId="9" fontId="5" fillId="0" borderId="0" xfId="0" applyNumberFormat="1" applyFont="1"/>
    <xf numFmtId="0" fontId="5" fillId="0" borderId="0" xfId="0" applyFont="1" applyAlignment="1">
      <alignment wrapText="1"/>
    </xf>
    <xf numFmtId="165" fontId="11" fillId="0" borderId="0" xfId="0" applyNumberFormat="1" applyFont="1"/>
    <xf numFmtId="167" fontId="5" fillId="65" borderId="0" xfId="1" applyNumberFormat="1" applyFont="1" applyFill="1" applyAlignment="1">
      <alignment horizontal="right" vertical="center" wrapText="1"/>
    </xf>
    <xf numFmtId="167" fontId="8" fillId="3" borderId="35" xfId="1" applyNumberFormat="1" applyFont="1" applyFill="1" applyBorder="1" applyAlignment="1">
      <alignment horizontal="right" vertical="center" wrapText="1"/>
    </xf>
    <xf numFmtId="3" fontId="8" fillId="3" borderId="35" xfId="0" applyNumberFormat="1" applyFont="1" applyFill="1" applyBorder="1" applyAlignment="1">
      <alignment horizontal="right" vertical="center" wrapText="1"/>
    </xf>
    <xf numFmtId="1" fontId="5" fillId="65" borderId="0" xfId="1" applyNumberFormat="1" applyFont="1" applyFill="1" applyBorder="1" applyAlignment="1">
      <alignment horizontal="right" vertical="center" wrapText="1"/>
    </xf>
    <xf numFmtId="167" fontId="8" fillId="65" borderId="5" xfId="1" applyNumberFormat="1" applyFont="1" applyFill="1" applyBorder="1" applyAlignment="1">
      <alignment horizontal="right" wrapText="1"/>
    </xf>
    <xf numFmtId="0" fontId="11" fillId="65" borderId="5" xfId="0" applyFont="1" applyFill="1" applyBorder="1" applyAlignment="1">
      <alignment horizontal="right"/>
    </xf>
    <xf numFmtId="0" fontId="5" fillId="0" borderId="0" xfId="0" applyFont="1" applyAlignment="1">
      <alignment horizontal="right"/>
    </xf>
    <xf numFmtId="168" fontId="9" fillId="65" borderId="5" xfId="0" applyNumberFormat="1" applyFont="1" applyFill="1" applyBorder="1" applyAlignment="1">
      <alignment horizontal="right"/>
    </xf>
    <xf numFmtId="168" fontId="9" fillId="0" borderId="0" xfId="0" applyNumberFormat="1" applyFont="1" applyAlignment="1">
      <alignment horizontal="right"/>
    </xf>
    <xf numFmtId="167" fontId="5" fillId="65" borderId="38" xfId="1" applyNumberFormat="1" applyFont="1" applyFill="1" applyBorder="1" applyAlignment="1">
      <alignment horizontal="right" wrapText="1"/>
    </xf>
    <xf numFmtId="167" fontId="5" fillId="65" borderId="6" xfId="1" applyNumberFormat="1" applyFont="1" applyFill="1" applyBorder="1" applyAlignment="1">
      <alignment horizontal="right" wrapText="1"/>
    </xf>
    <xf numFmtId="0" fontId="5" fillId="3" borderId="0" xfId="6" applyFont="1" applyFill="1" applyAlignment="1">
      <alignment vertical="center" wrapText="1"/>
    </xf>
    <xf numFmtId="3" fontId="100" fillId="3" borderId="0" xfId="3" applyNumberFormat="1" applyFont="1" applyFill="1"/>
    <xf numFmtId="167" fontId="100" fillId="65" borderId="5" xfId="1" applyNumberFormat="1" applyFont="1" applyFill="1" applyBorder="1" applyAlignment="1">
      <alignment horizontal="right" wrapText="1"/>
    </xf>
    <xf numFmtId="3" fontId="100" fillId="0" borderId="0" xfId="3" applyNumberFormat="1" applyFont="1" applyAlignment="1">
      <alignment horizontal="right"/>
    </xf>
    <xf numFmtId="3" fontId="101" fillId="0" borderId="0" xfId="3" applyNumberFormat="1" applyFont="1" applyAlignment="1">
      <alignment horizontal="right"/>
    </xf>
    <xf numFmtId="167" fontId="101" fillId="65" borderId="5" xfId="1" applyNumberFormat="1" applyFont="1" applyFill="1" applyBorder="1" applyAlignment="1">
      <alignment horizontal="right" wrapText="1"/>
    </xf>
    <xf numFmtId="3" fontId="101" fillId="0" borderId="35" xfId="3" applyNumberFormat="1" applyFont="1" applyBorder="1" applyAlignment="1">
      <alignment horizontal="right"/>
    </xf>
    <xf numFmtId="3" fontId="101" fillId="65" borderId="4" xfId="3" applyNumberFormat="1" applyFont="1" applyFill="1" applyBorder="1" applyAlignment="1">
      <alignment horizontal="right"/>
    </xf>
    <xf numFmtId="9" fontId="100" fillId="0" borderId="0" xfId="0" applyNumberFormat="1" applyFont="1"/>
    <xf numFmtId="171" fontId="102" fillId="65" borderId="5" xfId="8" applyNumberFormat="1" applyFont="1" applyFill="1" applyBorder="1"/>
    <xf numFmtId="0" fontId="100" fillId="0" borderId="0" xfId="3" applyFont="1"/>
    <xf numFmtId="0" fontId="100" fillId="65" borderId="5" xfId="3" applyFont="1" applyFill="1" applyBorder="1"/>
    <xf numFmtId="3" fontId="100" fillId="0" borderId="0" xfId="3" applyNumberFormat="1" applyFont="1"/>
    <xf numFmtId="10" fontId="22" fillId="3" borderId="0" xfId="8" applyNumberFormat="1" applyFont="1" applyFill="1"/>
    <xf numFmtId="0" fontId="5" fillId="0" borderId="0" xfId="76" applyFont="1" applyAlignment="1">
      <alignment wrapText="1"/>
    </xf>
    <xf numFmtId="3" fontId="103" fillId="0" borderId="0" xfId="0" applyNumberFormat="1" applyFont="1"/>
    <xf numFmtId="167" fontId="5" fillId="0" borderId="0" xfId="1" applyNumberFormat="1" applyFont="1" applyAlignment="1">
      <alignment horizontal="right" vertical="center" wrapText="1"/>
    </xf>
    <xf numFmtId="167" fontId="5" fillId="3" borderId="0" xfId="1" applyNumberFormat="1" applyFont="1" applyFill="1" applyAlignment="1">
      <alignment horizontal="right" vertical="center" wrapText="1"/>
    </xf>
    <xf numFmtId="4" fontId="100" fillId="0" borderId="0" xfId="8" applyNumberFormat="1" applyFont="1" applyAlignment="1">
      <alignment horizontal="right"/>
    </xf>
    <xf numFmtId="167" fontId="8" fillId="65" borderId="35" xfId="1" applyNumberFormat="1" applyFont="1" applyFill="1" applyBorder="1" applyAlignment="1">
      <alignment horizontal="right" vertical="center" wrapText="1"/>
    </xf>
    <xf numFmtId="187" fontId="8" fillId="66" borderId="3" xfId="10" applyNumberFormat="1" applyFont="1" applyFill="1" applyBorder="1" applyAlignment="1">
      <alignment horizontal="right" vertical="center" wrapText="1"/>
    </xf>
    <xf numFmtId="0" fontId="104" fillId="3" borderId="0" xfId="3" applyFont="1" applyFill="1"/>
    <xf numFmtId="4" fontId="5" fillId="0" borderId="0" xfId="8" applyNumberFormat="1" applyFont="1" applyAlignment="1">
      <alignment horizontal="right"/>
    </xf>
    <xf numFmtId="3" fontId="8" fillId="65" borderId="0" xfId="0" applyNumberFormat="1" applyFont="1" applyFill="1" applyAlignment="1">
      <alignment horizontal="right" vertical="center" wrapText="1"/>
    </xf>
    <xf numFmtId="0" fontId="11" fillId="0" borderId="0" xfId="0" applyFont="1" applyAlignment="1">
      <alignment horizontal="left" wrapText="1"/>
    </xf>
  </cellXfs>
  <cellStyles count="21486">
    <cellStyle name="%" xfId="22" xr:uid="{FF3D1FEF-1F39-4F7A-94C2-FE7924E3C27F}"/>
    <cellStyle name="20% - Accent1 10" xfId="981" xr:uid="{411614FF-D321-4146-8DE8-AF2E379770AE}"/>
    <cellStyle name="20% - Accent1 100" xfId="982" xr:uid="{C5BEA3C0-F788-4F96-B8BA-D49CCEFBF7BE}"/>
    <cellStyle name="20% - Accent1 100 2" xfId="11884" xr:uid="{020836C8-3FC7-43FD-AAE4-540FC624C3DA}"/>
    <cellStyle name="20% - Accent1 100 3" xfId="20961" xr:uid="{4F328C49-CC07-4F54-B0C9-FFE3B0805730}"/>
    <cellStyle name="20% - Accent1 101" xfId="983" xr:uid="{ECEA055F-52C9-4755-9CB7-56EE71DA4071}"/>
    <cellStyle name="20% - Accent1 101 2" xfId="11885" xr:uid="{0888C144-6E8A-4332-A493-B39259DC0D2F}"/>
    <cellStyle name="20% - Accent1 101 3" xfId="20962" xr:uid="{AAFB7B97-0444-4446-A52D-A921A1A9C284}"/>
    <cellStyle name="20% - Accent1 102" xfId="984" xr:uid="{4330D77A-52B1-4237-966E-BA3565D1A449}"/>
    <cellStyle name="20% - Accent1 102 2" xfId="11886" xr:uid="{1C39EAD8-6D21-4368-BCD6-B8508AC912B5}"/>
    <cellStyle name="20% - Accent1 102 3" xfId="20963" xr:uid="{5D6E3594-032E-4346-97D8-2197DAD5D7D2}"/>
    <cellStyle name="20% - Accent1 103" xfId="985" xr:uid="{359B8B22-8384-4F00-89F4-897A853EF1CC}"/>
    <cellStyle name="20% - Accent1 103 2" xfId="11887" xr:uid="{5676A9B7-6443-4E65-AE60-2FA18A34B697}"/>
    <cellStyle name="20% - Accent1 103 3" xfId="20964" xr:uid="{2656A9B3-B980-44FF-B6FB-B14364C3A8CD}"/>
    <cellStyle name="20% - Accent1 104" xfId="986" xr:uid="{93787447-6EBA-48EE-B8B3-4341CB9A6217}"/>
    <cellStyle name="20% - Accent1 104 2" xfId="11888" xr:uid="{449B0D3A-51E8-48FA-A496-20A45333393B}"/>
    <cellStyle name="20% - Accent1 104 3" xfId="20965" xr:uid="{2F1F526F-065B-43ED-8AC2-0D77D2B0F254}"/>
    <cellStyle name="20% - Accent1 105" xfId="987" xr:uid="{DC9A53D0-3D7B-4EB4-94F5-E9144B0EAC1A}"/>
    <cellStyle name="20% - Accent1 105 2" xfId="11889" xr:uid="{E64EC851-460C-481F-B29A-767AFE189A25}"/>
    <cellStyle name="20% - Accent1 105 3" xfId="20966" xr:uid="{6A4C947A-D13B-442C-8F24-3BA9952CD731}"/>
    <cellStyle name="20% - Accent1 106" xfId="988" xr:uid="{222E8FB3-E6E8-4818-9323-AB79DEF885FD}"/>
    <cellStyle name="20% - Accent1 106 2" xfId="11890" xr:uid="{67A16540-AA46-4275-9F91-F278F0FFD2CE}"/>
    <cellStyle name="20% - Accent1 106 3" xfId="20967" xr:uid="{2B1BB7E9-BC77-4B4E-8430-B188168BC845}"/>
    <cellStyle name="20% - Accent1 107" xfId="989" xr:uid="{0857D0C4-EF4C-4DA7-9B21-389B29C8CBE3}"/>
    <cellStyle name="20% - Accent1 107 2" xfId="11891" xr:uid="{5D785F69-C9A5-482B-8ECB-D46E72FE0405}"/>
    <cellStyle name="20% - Accent1 107 3" xfId="20968" xr:uid="{32397441-2B0E-485A-A69D-4250616A4F92}"/>
    <cellStyle name="20% - Accent1 108" xfId="990" xr:uid="{622119A0-160F-4B29-91C3-AEFAB04C3344}"/>
    <cellStyle name="20% - Accent1 108 2" xfId="11892" xr:uid="{8D082AC2-B3C4-49E6-9D5F-E0636D786CA1}"/>
    <cellStyle name="20% - Accent1 108 3" xfId="20969" xr:uid="{275B786C-3EE7-4263-B3A8-14350AC13A70}"/>
    <cellStyle name="20% - Accent1 109" xfId="991" xr:uid="{7982BC25-63DE-4435-8100-CD32CC3E0D4A}"/>
    <cellStyle name="20% - Accent1 109 2" xfId="11893" xr:uid="{A507E88F-140A-461A-9F14-739F6735AAD5}"/>
    <cellStyle name="20% - Accent1 109 3" xfId="20970" xr:uid="{2EE55386-9101-4883-8BB9-AAB4587CF261}"/>
    <cellStyle name="20% - Accent1 11" xfId="992" xr:uid="{C2C3B1CD-3C3B-401C-A716-431C71B77F2A}"/>
    <cellStyle name="20% - Accent1 110" xfId="993" xr:uid="{4ECC4E3D-A355-4058-84F1-A76145243534}"/>
    <cellStyle name="20% - Accent1 110 2" xfId="11895" xr:uid="{0A204F4D-26AC-4164-B6AC-5FC314A00243}"/>
    <cellStyle name="20% - Accent1 110 3" xfId="20971" xr:uid="{49DBA3AB-89EB-4E26-BC43-E5D61DFAF2D1}"/>
    <cellStyle name="20% - Accent1 111" xfId="994" xr:uid="{6BF942BF-01D2-494F-A3E7-39BF6AE1D878}"/>
    <cellStyle name="20% - Accent1 111 2" xfId="11896" xr:uid="{BADE8E30-89EA-4949-B6B9-896D68A77BD1}"/>
    <cellStyle name="20% - Accent1 111 3" xfId="20972" xr:uid="{89284D39-3422-487C-9599-2776AAC07399}"/>
    <cellStyle name="20% - Accent1 112" xfId="995" xr:uid="{3236396F-CEED-4978-9D95-B35B40C75ED4}"/>
    <cellStyle name="20% - Accent1 112 2" xfId="11897" xr:uid="{3F1B9F20-05C4-4623-BAA3-19AA75C25305}"/>
    <cellStyle name="20% - Accent1 112 3" xfId="20973" xr:uid="{D4DD2F4C-3C9E-415D-8C35-2D4950A03417}"/>
    <cellStyle name="20% - Accent1 113" xfId="996" xr:uid="{C9A6357C-CE6B-45CA-B949-2394F0A5AE3F}"/>
    <cellStyle name="20% - Accent1 113 2" xfId="11898" xr:uid="{39F272CD-A772-48A1-AAFD-EA1B09725F6D}"/>
    <cellStyle name="20% - Accent1 113 3" xfId="20974" xr:uid="{A591C27D-04B8-4B67-B79E-663910CDCC56}"/>
    <cellStyle name="20% - Accent1 114" xfId="997" xr:uid="{12F7DFCE-C8B9-41AC-A55D-0EE9C3D8C2B1}"/>
    <cellStyle name="20% - Accent1 114 2" xfId="11899" xr:uid="{88E2AB2C-2EA8-4C90-BA1D-BB06D0FA2E3A}"/>
    <cellStyle name="20% - Accent1 114 3" xfId="20975" xr:uid="{99740EE8-3993-475D-A1F3-EF2D107B065C}"/>
    <cellStyle name="20% - Accent1 115" xfId="998" xr:uid="{673E458B-19DD-4AF7-9A03-E27BFA933AD9}"/>
    <cellStyle name="20% - Accent1 12" xfId="999" xr:uid="{1D69C417-C53F-4CD7-BD0D-7D6884504E56}"/>
    <cellStyle name="20% - Accent1 13" xfId="1000" xr:uid="{8016385E-3CC7-431D-B65C-4C11914423EE}"/>
    <cellStyle name="20% - Accent1 14" xfId="1001" xr:uid="{082CE3D4-847F-437B-9573-BA69F1E633BF}"/>
    <cellStyle name="20% - Accent1 15" xfId="1002" xr:uid="{F9D5CE20-D496-4B1E-A5EE-FC666D8BF099}"/>
    <cellStyle name="20% - Accent1 16" xfId="1003" xr:uid="{F8F071DA-99AF-4E04-B5D0-D9F05FB7D10E}"/>
    <cellStyle name="20% - Accent1 17" xfId="1004" xr:uid="{CF86FE9F-1F82-4067-802F-D13BCFA20A88}"/>
    <cellStyle name="20% - Accent1 18" xfId="1005" xr:uid="{A4E5A1A9-A314-4DA8-A88B-34C6B356F051}"/>
    <cellStyle name="20% - Accent1 18 2" xfId="11907" xr:uid="{BB93F305-4789-41DE-9F29-1B70D98C76F8}"/>
    <cellStyle name="20% - Accent1 18 3" xfId="20976" xr:uid="{D6B58C77-07D9-4E15-8B6C-4A3B8170FFA6}"/>
    <cellStyle name="20% - Accent1 19" xfId="1006" xr:uid="{880BE00B-AB6D-42AF-AD29-C3D6D320AD84}"/>
    <cellStyle name="20% - Accent1 2" xfId="1007" xr:uid="{4EC9D2AC-DFC4-4D24-BFD9-5BD9042AC9FB}"/>
    <cellStyle name="20% - Accent1 20" xfId="1008" xr:uid="{139C6598-E2FF-4D59-86F6-2BAB52700A06}"/>
    <cellStyle name="20% - Accent1 21" xfId="1009" xr:uid="{516DA88E-5EA2-4E47-A7FF-8A2F85DFBA36}"/>
    <cellStyle name="20% - Accent1 22" xfId="1010" xr:uid="{AAA2E408-BE59-4413-A85A-6020F1216761}"/>
    <cellStyle name="20% - Accent1 23" xfId="1011" xr:uid="{F3040639-73C6-43CE-919E-36C9203A8F82}"/>
    <cellStyle name="20% - Accent1 24" xfId="1012" xr:uid="{7B77E36D-99F4-4771-BA72-1E7A1B6C950B}"/>
    <cellStyle name="20% - Accent1 25" xfId="1013" xr:uid="{2ADDF2BE-8EB7-478C-A018-89DF2EF171D2}"/>
    <cellStyle name="20% - Accent1 26" xfId="1014" xr:uid="{E394B419-539B-4AC7-B6B7-D61B26CB1CD4}"/>
    <cellStyle name="20% - Accent1 27" xfId="1015" xr:uid="{9ABF874A-460F-4702-9BC8-D837653EFF98}"/>
    <cellStyle name="20% - Accent1 28" xfId="1016" xr:uid="{9092010A-2321-4B59-9B40-48B0F7FA6B7F}"/>
    <cellStyle name="20% - Accent1 29" xfId="1017" xr:uid="{02281AA3-9910-469E-BACB-03211A78D5CB}"/>
    <cellStyle name="20% - Accent1 3" xfId="1018" xr:uid="{34EE13CE-A612-4D5B-BA80-843B64724E15}"/>
    <cellStyle name="20% - Accent1 30" xfId="1019" xr:uid="{2ED5383C-9CBE-4B53-9FC9-920E10007420}"/>
    <cellStyle name="20% - Accent1 31" xfId="1020" xr:uid="{994DD5A5-2050-445F-938C-891AED81D27F}"/>
    <cellStyle name="20% - Accent1 32" xfId="1021" xr:uid="{0CEA5C20-3E4A-4242-BDE4-B9167C9A5753}"/>
    <cellStyle name="20% - Accent1 33" xfId="1022" xr:uid="{48D81435-9F6E-414B-B5FB-85F751009911}"/>
    <cellStyle name="20% - Accent1 34" xfId="1023" xr:uid="{680ED3C2-9F59-44EA-A36C-B24573CD875D}"/>
    <cellStyle name="20% - Accent1 35" xfId="1024" xr:uid="{A94EA5B7-F9C5-48E6-AB89-9C3EDEA08AD4}"/>
    <cellStyle name="20% - Accent1 36" xfId="1025" xr:uid="{7ADC5EB3-E6B6-4148-9B97-4E271BF3CCDD}"/>
    <cellStyle name="20% - Accent1 37" xfId="1026" xr:uid="{B014E0F4-DCDB-4D90-BB2D-99BBA07A51E0}"/>
    <cellStyle name="20% - Accent1 38" xfId="1027" xr:uid="{7988E6C5-D04A-4C32-972C-1F5B77A99966}"/>
    <cellStyle name="20% - Accent1 39" xfId="1028" xr:uid="{F2D489E8-26F5-4431-B2AC-5606E019A5AD}"/>
    <cellStyle name="20% - Accent1 4" xfId="1029" xr:uid="{7A73DA14-3278-4AF9-A5A2-7F8A14476362}"/>
    <cellStyle name="20% - Accent1 40" xfId="1030" xr:uid="{54E9E338-34F1-445F-9E2F-3981EEDF9346}"/>
    <cellStyle name="20% - Accent1 41" xfId="1031" xr:uid="{BCC36DC4-F5C9-43DF-AAD3-EF22F55971F2}"/>
    <cellStyle name="20% - Accent1 42" xfId="1032" xr:uid="{6348BF81-EEBF-4F66-9060-9DE5F45EAAD6}"/>
    <cellStyle name="20% - Accent1 42 2" xfId="11934" xr:uid="{D85F6407-36A5-434B-A1AA-6C95AC54B684}"/>
    <cellStyle name="20% - Accent1 42 3" xfId="20977" xr:uid="{54CDD1DD-EFA9-49B3-B8AC-E1C27744133B}"/>
    <cellStyle name="20% - Accent1 43" xfId="1033" xr:uid="{CB68F585-9BE8-44C2-B21D-7EC111B0498A}"/>
    <cellStyle name="20% - Accent1 43 2" xfId="11935" xr:uid="{790F8EA5-C4DF-4577-ADB8-640440D37ED3}"/>
    <cellStyle name="20% - Accent1 43 3" xfId="20978" xr:uid="{C7A739FD-DCB0-465E-AD7A-01BCA4151EC6}"/>
    <cellStyle name="20% - Accent1 44" xfId="1034" xr:uid="{62214CB6-7EA0-406D-B3DB-F942521A9BD9}"/>
    <cellStyle name="20% - Accent1 44 2" xfId="11936" xr:uid="{981E1019-351B-4128-8F6C-18CBAC3156D3}"/>
    <cellStyle name="20% - Accent1 44 3" xfId="20979" xr:uid="{26B49FDA-BD3A-4E6A-A4BD-ACC6C6BDAFB7}"/>
    <cellStyle name="20% - Accent1 45" xfId="1035" xr:uid="{CC52CB4F-0EF8-42DE-A162-E4B32885063F}"/>
    <cellStyle name="20% - Accent1 45 2" xfId="11937" xr:uid="{986441D8-0C0A-4F88-BB23-533D6D21390A}"/>
    <cellStyle name="20% - Accent1 45 3" xfId="20980" xr:uid="{564E50D0-A54A-4D5D-9431-B5CDAB38091C}"/>
    <cellStyle name="20% - Accent1 46" xfId="1036" xr:uid="{20997EA1-48B8-41A9-84B1-85FBF2163B13}"/>
    <cellStyle name="20% - Accent1 46 2" xfId="11938" xr:uid="{C3E5CE45-5B60-43ED-B5DE-08736EF323A7}"/>
    <cellStyle name="20% - Accent1 46 3" xfId="20981" xr:uid="{466BE5DE-514D-4DA7-A792-E38CF1C295BA}"/>
    <cellStyle name="20% - Accent1 47" xfId="1037" xr:uid="{CC6539DF-0ADA-462A-86DD-7B4499745CC2}"/>
    <cellStyle name="20% - Accent1 47 2" xfId="11939" xr:uid="{C335368A-086C-4F6B-9E87-F5ECBB1A6ED1}"/>
    <cellStyle name="20% - Accent1 47 3" xfId="20982" xr:uid="{F52F7012-F348-4507-B92C-FAEC15E5089D}"/>
    <cellStyle name="20% - Accent1 48" xfId="1038" xr:uid="{C0E7D03C-961C-4A14-BFEF-95147A5635EA}"/>
    <cellStyle name="20% - Accent1 48 2" xfId="11940" xr:uid="{F14634E8-7172-4A2F-9CB3-E1EFE3A3EE70}"/>
    <cellStyle name="20% - Accent1 48 3" xfId="20983" xr:uid="{4DFFE2F0-C57B-4414-8880-478E5E443EE2}"/>
    <cellStyle name="20% - Accent1 49" xfId="1039" xr:uid="{FB034D9A-2136-4636-B624-7C040971CF1B}"/>
    <cellStyle name="20% - Accent1 49 2" xfId="11941" xr:uid="{899A424C-0E42-47EB-BDD5-9CFC337D57B2}"/>
    <cellStyle name="20% - Accent1 49 3" xfId="20984" xr:uid="{12320ACE-0EF7-4B7B-88E4-0672201246EB}"/>
    <cellStyle name="20% - Accent1 5" xfId="1040" xr:uid="{184F24CF-EFD1-4B7F-97EF-0DC142F7728F}"/>
    <cellStyle name="20% - Accent1 50" xfId="1041" xr:uid="{3688AF6E-031A-4B70-A7DB-BF1162AA5A0D}"/>
    <cellStyle name="20% - Accent1 51" xfId="1042" xr:uid="{5E53BD48-0F2B-4A7F-90D7-64ECAEAAFCA5}"/>
    <cellStyle name="20% - Accent1 52" xfId="1043" xr:uid="{FF6C0D35-E095-4E53-90E1-B8A742FAEA2B}"/>
    <cellStyle name="20% - Accent1 53" xfId="1044" xr:uid="{B173D45D-C711-4306-97A0-E6A1028F199A}"/>
    <cellStyle name="20% - Accent1 54" xfId="1045" xr:uid="{D3BAB4BA-44C0-4327-9D57-76F7CB3565B4}"/>
    <cellStyle name="20% - Accent1 55" xfId="1046" xr:uid="{9E60C147-FC37-455A-9B03-67C62D4902E6}"/>
    <cellStyle name="20% - Accent1 56" xfId="1047" xr:uid="{C12FA195-1B41-45D1-BAC3-2494E983A84F}"/>
    <cellStyle name="20% - Accent1 57" xfId="1048" xr:uid="{5FC4A394-F2F3-42B1-9218-7D2E3C7B0ADD}"/>
    <cellStyle name="20% - Accent1 58" xfId="1049" xr:uid="{122C83BF-09AB-4C74-9C6E-9E4120466BC1}"/>
    <cellStyle name="20% - Accent1 59" xfId="1050" xr:uid="{28448C63-C419-45F2-A16E-DD956CA02DB9}"/>
    <cellStyle name="20% - Accent1 6" xfId="1051" xr:uid="{B504703F-76E7-49BB-AC31-41C92C4163ED}"/>
    <cellStyle name="20% - Accent1 60" xfId="1052" xr:uid="{E3FB17FC-8A31-4D1E-9C96-BF2CA42EF28C}"/>
    <cellStyle name="20% - Accent1 61" xfId="1053" xr:uid="{50A5C42F-DCE3-4F17-9E5C-BCC520652700}"/>
    <cellStyle name="20% - Accent1 62" xfId="1054" xr:uid="{E4AF14F9-EC7A-4798-B6F5-8D09C4990E52}"/>
    <cellStyle name="20% - Accent1 63" xfId="1055" xr:uid="{D291D3AE-2516-4556-B310-2D01DE53B137}"/>
    <cellStyle name="20% - Accent1 64" xfId="1056" xr:uid="{22E16338-19F5-4979-BD3B-20F73B1DBB08}"/>
    <cellStyle name="20% - Accent1 65" xfId="1057" xr:uid="{DE07AAEC-D393-461C-8EE6-5B72781312B4}"/>
    <cellStyle name="20% - Accent1 66" xfId="1058" xr:uid="{20471EE6-3C6E-4D01-9209-1EAEE3D7239B}"/>
    <cellStyle name="20% - Accent1 67" xfId="1059" xr:uid="{38AB432A-507A-4502-AB86-C0D1FFDD62A8}"/>
    <cellStyle name="20% - Accent1 68" xfId="1060" xr:uid="{E8DB60FF-4392-4894-AAD8-04DD0CB91EC8}"/>
    <cellStyle name="20% - Accent1 69" xfId="1061" xr:uid="{47A6293E-A9F9-4075-9A99-005F503EEABC}"/>
    <cellStyle name="20% - Accent1 7" xfId="1062" xr:uid="{4D84AF43-8F5A-4DE4-8F91-853E32972421}"/>
    <cellStyle name="20% - Accent1 70" xfId="1063" xr:uid="{C135A9F3-35CB-48FA-AA3F-5264450C579F}"/>
    <cellStyle name="20% - Accent1 71" xfId="1064" xr:uid="{E5F26437-7F1C-483F-84C7-15ED3BF028A4}"/>
    <cellStyle name="20% - Accent1 72" xfId="1065" xr:uid="{A525C6D0-AF30-4A1F-8A3D-FDAE96734406}"/>
    <cellStyle name="20% - Accent1 73" xfId="1066" xr:uid="{B65FF64A-1ED9-4C22-8147-EBCC7F140768}"/>
    <cellStyle name="20% - Accent1 74" xfId="1067" xr:uid="{8FFB5489-AF47-40EB-9544-E07AD0B06995}"/>
    <cellStyle name="20% - Accent1 75" xfId="1068" xr:uid="{18D7B572-0C28-465C-A238-44D8429CA9AE}"/>
    <cellStyle name="20% - Accent1 76" xfId="1069" xr:uid="{5A34A2E1-2FE3-415D-8BB2-FB3B20D8CA1F}"/>
    <cellStyle name="20% - Accent1 77" xfId="1070" xr:uid="{968FC1A6-5639-4EF9-9AA1-F9179E279C21}"/>
    <cellStyle name="20% - Accent1 78" xfId="1071" xr:uid="{14CBA64F-3651-4C67-9565-939806D75F0A}"/>
    <cellStyle name="20% - Accent1 79" xfId="1072" xr:uid="{0412ACF1-7DFE-46DD-B15F-090048689F75}"/>
    <cellStyle name="20% - Accent1 8" xfId="1073" xr:uid="{864617DE-7AD1-449C-8FD1-AD2D5CAE70A1}"/>
    <cellStyle name="20% - Accent1 80" xfId="1074" xr:uid="{9FEB9132-32A4-420D-A7AE-75E0799E3C48}"/>
    <cellStyle name="20% - Accent1 81" xfId="1075" xr:uid="{55839CC6-8319-4CAC-A82B-0072F4B69AD3}"/>
    <cellStyle name="20% - Accent1 82" xfId="1076" xr:uid="{3AA2B732-A186-4A06-AD7C-89E3D9BC7CA3}"/>
    <cellStyle name="20% - Accent1 83" xfId="1077" xr:uid="{2930ABEA-E299-4FC2-957D-A7B02C7789A3}"/>
    <cellStyle name="20% - Accent1 84" xfId="1078" xr:uid="{A2FD4274-D910-43CD-A014-289E938CBF3C}"/>
    <cellStyle name="20% - Accent1 85" xfId="1079" xr:uid="{34A8A233-A5BA-42D3-BC60-FABE6CF05795}"/>
    <cellStyle name="20% - Accent1 86" xfId="1080" xr:uid="{E0F7C26B-6D14-4686-A911-D04227D97233}"/>
    <cellStyle name="20% - Accent1 87" xfId="1081" xr:uid="{8041F720-E863-4BE4-BAC2-EB74EB95339A}"/>
    <cellStyle name="20% - Accent1 88" xfId="1082" xr:uid="{DEB3F61A-8810-4F00-9249-104FAE37B905}"/>
    <cellStyle name="20% - Accent1 89" xfId="1083" xr:uid="{6B6FC839-73C0-4987-BF39-2701B7494DB7}"/>
    <cellStyle name="20% - Accent1 9" xfId="1084" xr:uid="{39DF822B-7B1E-407D-867D-329CF259FEA4}"/>
    <cellStyle name="20% - Accent1 90" xfId="1085" xr:uid="{1BF5746C-603D-4922-9C66-9AE6618CE7B4}"/>
    <cellStyle name="20% - Accent1 91" xfId="1086" xr:uid="{1A01F383-1343-4C36-86AD-8ACC1F8EFFB6}"/>
    <cellStyle name="20% - Accent1 92" xfId="1087" xr:uid="{F6E02FC4-F410-421F-9E03-41ECCF742E48}"/>
    <cellStyle name="20% - Accent1 93" xfId="1088" xr:uid="{6EA6448C-327B-4B5D-A56A-626CBF0F4FFF}"/>
    <cellStyle name="20% - Accent1 94" xfId="1089" xr:uid="{0A1AEE75-BB77-4FD2-B50E-DAA0B4F6316A}"/>
    <cellStyle name="20% - Accent1 95" xfId="1090" xr:uid="{8C11428B-61FD-45C8-A1CE-329588BA410C}"/>
    <cellStyle name="20% - Accent1 96" xfId="1091" xr:uid="{A4E78510-11E4-422C-B94D-6A6270771B19}"/>
    <cellStyle name="20% - Accent1 97" xfId="1092" xr:uid="{78B6F39A-49E9-4B31-9829-CDACF57AF0FF}"/>
    <cellStyle name="20% - Accent1 98" xfId="1093" xr:uid="{F7BA6E4A-5894-4F29-BFCA-7B8A5BA7DADE}"/>
    <cellStyle name="20% - Accent1 99" xfId="1094" xr:uid="{994456FD-D58E-43E1-9086-AA8F77AE4DAC}"/>
    <cellStyle name="20% - Accent2 10" xfId="1095" xr:uid="{E1220CE3-B6A7-4614-81F1-77B6C6AC9B50}"/>
    <cellStyle name="20% - Accent2 100" xfId="1096" xr:uid="{E95F1E61-9119-4104-B10E-89C6D3C36D42}"/>
    <cellStyle name="20% - Accent2 100 2" xfId="11962" xr:uid="{A57CE4D3-831C-4AFB-BB91-79B4A0906995}"/>
    <cellStyle name="20% - Accent2 100 3" xfId="20985" xr:uid="{24051130-DC88-41BB-9260-7A0052641549}"/>
    <cellStyle name="20% - Accent2 101" xfId="1097" xr:uid="{77713F89-ED32-4B4A-A2E8-8BCA275CE716}"/>
    <cellStyle name="20% - Accent2 101 2" xfId="11963" xr:uid="{F8020758-CC2A-4A8E-9619-BA5815ACF174}"/>
    <cellStyle name="20% - Accent2 101 3" xfId="20986" xr:uid="{B6EC380F-8964-4019-9E99-6799E43DD41D}"/>
    <cellStyle name="20% - Accent2 102" xfId="1098" xr:uid="{5F6957BD-F07A-4DC2-AE0B-0B7FD8232B94}"/>
    <cellStyle name="20% - Accent2 102 2" xfId="11964" xr:uid="{472AD267-D88E-48DA-BC51-75E7BE1B94F7}"/>
    <cellStyle name="20% - Accent2 102 3" xfId="20987" xr:uid="{9779620C-BE32-4D04-99AC-94CF64677AD5}"/>
    <cellStyle name="20% - Accent2 103" xfId="1099" xr:uid="{994850A3-50EE-4048-B990-8CC48E5BA073}"/>
    <cellStyle name="20% - Accent2 103 2" xfId="11965" xr:uid="{EE3562C7-6F75-4F40-9D23-5C5A2FECC2E6}"/>
    <cellStyle name="20% - Accent2 103 3" xfId="20988" xr:uid="{987A5051-F10C-47D7-B5BA-EE9677903395}"/>
    <cellStyle name="20% - Accent2 104" xfId="1100" xr:uid="{73E55D1E-DF03-4F86-9CFF-DDB2A789618E}"/>
    <cellStyle name="20% - Accent2 104 2" xfId="11966" xr:uid="{0777A2A0-2C96-42CE-921A-AB8759B7E837}"/>
    <cellStyle name="20% - Accent2 104 3" xfId="20989" xr:uid="{741EF787-5D29-4EB9-88D6-9D18D7AF756F}"/>
    <cellStyle name="20% - Accent2 105" xfId="1101" xr:uid="{C28B6A4A-3F44-444D-812A-160E25D405B5}"/>
    <cellStyle name="20% - Accent2 105 2" xfId="11967" xr:uid="{13998441-A94B-422D-ABDC-350CD2D53E3E}"/>
    <cellStyle name="20% - Accent2 105 3" xfId="20990" xr:uid="{FFF44CA7-3858-4BAB-9EAD-2CFD8C4C80E9}"/>
    <cellStyle name="20% - Accent2 106" xfId="1102" xr:uid="{4DEE8191-CB00-4579-BEFD-950CDBFB1F97}"/>
    <cellStyle name="20% - Accent2 106 2" xfId="11968" xr:uid="{8CB624AF-E7A8-4991-AAF4-FFD9D91C299F}"/>
    <cellStyle name="20% - Accent2 106 3" xfId="20991" xr:uid="{3FA6D307-319E-4590-9D25-0D336D87B3CC}"/>
    <cellStyle name="20% - Accent2 107" xfId="1103" xr:uid="{F4EE7DB5-F2D8-4975-86DE-A910C41B1460}"/>
    <cellStyle name="20% - Accent2 107 2" xfId="11969" xr:uid="{E9411EDF-3567-4FFC-9C7C-C1634660C862}"/>
    <cellStyle name="20% - Accent2 107 3" xfId="20992" xr:uid="{E33B5177-D460-4481-9FE7-707067E14CFF}"/>
    <cellStyle name="20% - Accent2 108" xfId="1104" xr:uid="{1151C40A-C730-42EE-AFA5-36487F62590C}"/>
    <cellStyle name="20% - Accent2 108 2" xfId="11970" xr:uid="{2483A45D-831B-4AF1-A09D-55052505C39B}"/>
    <cellStyle name="20% - Accent2 108 3" xfId="20993" xr:uid="{11A10127-ECC3-4FB1-8768-4638CF2AF84C}"/>
    <cellStyle name="20% - Accent2 109" xfId="1105" xr:uid="{29BA1F7A-E261-4D9E-80B1-3CD8F1675006}"/>
    <cellStyle name="20% - Accent2 109 2" xfId="11971" xr:uid="{9E60B41B-B498-405F-8242-E557967E6409}"/>
    <cellStyle name="20% - Accent2 109 3" xfId="20994" xr:uid="{D6894731-F650-40F7-9715-516879153869}"/>
    <cellStyle name="20% - Accent2 11" xfId="1106" xr:uid="{F9B91490-88E6-4054-B618-CA782FD2F6A8}"/>
    <cellStyle name="20% - Accent2 110" xfId="1107" xr:uid="{3C6AF668-723E-47EE-BE7F-0B51C1791280}"/>
    <cellStyle name="20% - Accent2 110 2" xfId="11972" xr:uid="{27F8DEE5-3E86-4C2B-A27D-F970D81300AD}"/>
    <cellStyle name="20% - Accent2 110 3" xfId="20995" xr:uid="{EFB9A495-E922-4DB6-A36E-2151B505B2BE}"/>
    <cellStyle name="20% - Accent2 111" xfId="1108" xr:uid="{6261EBD0-48BD-4955-9493-F95D27937B20}"/>
    <cellStyle name="20% - Accent2 111 2" xfId="11973" xr:uid="{43BB44C3-8156-4A83-B327-38FFE19D5D49}"/>
    <cellStyle name="20% - Accent2 111 3" xfId="20996" xr:uid="{199293C0-AC6B-44D1-B9A0-760C1C7476DA}"/>
    <cellStyle name="20% - Accent2 112" xfId="1109" xr:uid="{2B753C8A-1386-4AB1-B527-F709944128D4}"/>
    <cellStyle name="20% - Accent2 112 2" xfId="11974" xr:uid="{31191FCA-B91C-4281-BDC4-B65BF4E48A42}"/>
    <cellStyle name="20% - Accent2 112 3" xfId="20997" xr:uid="{46CA4E21-FACC-4F79-93C5-55D5FC0A9385}"/>
    <cellStyle name="20% - Accent2 113" xfId="1110" xr:uid="{EA88BEF0-185C-46DD-91EE-1D9207D03893}"/>
    <cellStyle name="20% - Accent2 113 2" xfId="11975" xr:uid="{32777227-6A53-4339-A877-054549C7FC4A}"/>
    <cellStyle name="20% - Accent2 113 3" xfId="20998" xr:uid="{D89ED383-198A-416A-96EF-1CAED49539C7}"/>
    <cellStyle name="20% - Accent2 114" xfId="1111" xr:uid="{6C01B4AD-E0DD-4550-97A3-EBDE4C051D2E}"/>
    <cellStyle name="20% - Accent2 114 2" xfId="11976" xr:uid="{FA401FFC-ED7A-4C9B-A1F8-DCDCF5AF6CCF}"/>
    <cellStyle name="20% - Accent2 114 3" xfId="20999" xr:uid="{9212B386-CA46-415E-BC0C-85FF04020437}"/>
    <cellStyle name="20% - Accent2 115" xfId="1112" xr:uid="{FFE4E66C-1163-4A58-A9B0-3F5527C4E147}"/>
    <cellStyle name="20% - Accent2 12" xfId="1113" xr:uid="{8CE3FF19-1297-4387-A986-8DC89D17D9FC}"/>
    <cellStyle name="20% - Accent2 13" xfId="1114" xr:uid="{40B3C712-96B5-4FAC-B687-73AD8A4B21C8}"/>
    <cellStyle name="20% - Accent2 14" xfId="1115" xr:uid="{0C8C4C31-A294-4E9C-9A9B-04E381AC8856}"/>
    <cellStyle name="20% - Accent2 15" xfId="1116" xr:uid="{3B0DC265-A3D5-4265-B15A-04478FF7000C}"/>
    <cellStyle name="20% - Accent2 16" xfId="1117" xr:uid="{B5FE52CD-F849-427D-8C24-F7D1E0710BAA}"/>
    <cellStyle name="20% - Accent2 17" xfId="1118" xr:uid="{226652B9-4CE5-47E9-9783-3E19AAC1D707}"/>
    <cellStyle name="20% - Accent2 18" xfId="1119" xr:uid="{0B10D944-16B9-487A-997D-6520E5C2CF7A}"/>
    <cellStyle name="20% - Accent2 19" xfId="1120" xr:uid="{D655F224-6DE0-40B9-9962-BA9DE6DB89C7}"/>
    <cellStyle name="20% - Accent2 2" xfId="1121" xr:uid="{EE7B7719-AACF-4C98-BBB8-AF33255B3DDA}"/>
    <cellStyle name="20% - Accent2 2 2" xfId="3995" xr:uid="{04335DA7-50A7-412F-A9E4-BDEE1B23A1E4}"/>
    <cellStyle name="20% - Accent2 2 3" xfId="11977" xr:uid="{7A161DF3-CE42-4015-9DF9-330F70C1743E}"/>
    <cellStyle name="20% - Accent2 2 4" xfId="21000" xr:uid="{14F05E44-69AC-49B2-8948-0FFD17C92528}"/>
    <cellStyle name="20% - Accent2 2_KEY FIGURES" xfId="5521" xr:uid="{96CE352D-AFAF-4D41-A96D-B8FB89247F80}"/>
    <cellStyle name="20% - Accent2 20" xfId="1122" xr:uid="{AB6DC586-FDB0-4F88-9974-463E971F5130}"/>
    <cellStyle name="20% - Accent2 21" xfId="1123" xr:uid="{868B4967-692C-416E-A6D7-B9B25D69ED2C}"/>
    <cellStyle name="20% - Accent2 22" xfId="1124" xr:uid="{709E0330-4EE0-4234-9724-7C154E4CE4ED}"/>
    <cellStyle name="20% - Accent2 23" xfId="1125" xr:uid="{5798E483-64BC-486D-8FFE-7097154E18DE}"/>
    <cellStyle name="20% - Accent2 24" xfId="1126" xr:uid="{E684132A-3416-4F78-9C30-98E691FC5F64}"/>
    <cellStyle name="20% - Accent2 25" xfId="1127" xr:uid="{CB82913E-6011-49DE-873A-538441906996}"/>
    <cellStyle name="20% - Accent2 26" xfId="1128" xr:uid="{0472CDA4-E6B2-431F-B754-07CB4E4E3D03}"/>
    <cellStyle name="20% - Accent2 27" xfId="1129" xr:uid="{0B9D0C58-CD4D-4240-92E7-7A0DC7B34048}"/>
    <cellStyle name="20% - Accent2 28" xfId="1130" xr:uid="{5395DDA1-0848-4D3F-8972-08CF5828EDE5}"/>
    <cellStyle name="20% - Accent2 29" xfId="1131" xr:uid="{B90F6AD2-D325-4263-A947-B3CADBE0E0FD}"/>
    <cellStyle name="20% - Accent2 3" xfId="1132" xr:uid="{852D9EFE-E694-422C-8B48-A6955E2EDA6C}"/>
    <cellStyle name="20% - Accent2 30" xfId="1133" xr:uid="{28716686-0FE2-4CC0-9E69-EB20DA675DA8}"/>
    <cellStyle name="20% - Accent2 31" xfId="1134" xr:uid="{EEA339D2-59D4-4CC9-BE47-FC4BC30568E6}"/>
    <cellStyle name="20% - Accent2 32" xfId="1135" xr:uid="{3FAD499D-F36B-45C7-B74F-0EE37CCADCC3}"/>
    <cellStyle name="20% - Accent2 33" xfId="1136" xr:uid="{46718E3D-79D3-425A-8308-C38B6388BE4F}"/>
    <cellStyle name="20% - Accent2 34" xfId="1137" xr:uid="{10BD9FBB-A771-47BF-808B-BCA85CA03CB6}"/>
    <cellStyle name="20% - Accent2 35" xfId="1138" xr:uid="{AD9650CD-B765-4912-AD1D-9ED3B88A9882}"/>
    <cellStyle name="20% - Accent2 36" xfId="1139" xr:uid="{5C2AD081-2AC8-4170-B627-6A0EACC7C476}"/>
    <cellStyle name="20% - Accent2 37" xfId="1140" xr:uid="{92BA0375-439B-4B32-90B1-3C61D3100331}"/>
    <cellStyle name="20% - Accent2 38" xfId="1141" xr:uid="{48674081-11EC-49E0-BE66-CDB628CAA8FD}"/>
    <cellStyle name="20% - Accent2 39" xfId="1142" xr:uid="{91DD1793-6ADF-407C-8345-5E2D0CA160FB}"/>
    <cellStyle name="20% - Accent2 4" xfId="1143" xr:uid="{948750B6-BB8E-4715-95D5-FE1FDD8C9BB8}"/>
    <cellStyle name="20% - Accent2 40" xfId="1144" xr:uid="{62428B18-9419-4E94-9414-AB80FDAD6A64}"/>
    <cellStyle name="20% - Accent2 41" xfId="1145" xr:uid="{EECBFAC2-7082-4EE3-A51E-9CC54B880570}"/>
    <cellStyle name="20% - Accent2 42" xfId="1146" xr:uid="{C3050663-D387-4E84-B512-783C7764571C}"/>
    <cellStyle name="20% - Accent2 43" xfId="1147" xr:uid="{FE83668C-F356-4010-BADB-3BD2A8CE7475}"/>
    <cellStyle name="20% - Accent2 44" xfId="1148" xr:uid="{F4F5D88C-765F-41C5-BCCF-9E8E86AF9C5F}"/>
    <cellStyle name="20% - Accent2 45" xfId="1149" xr:uid="{EB36C9FF-4A16-4DD8-85DE-6EFE533F12FC}"/>
    <cellStyle name="20% - Accent2 46" xfId="1150" xr:uid="{2B8AEE67-CAAB-428E-85D8-33FED4ECB939}"/>
    <cellStyle name="20% - Accent2 47" xfId="1151" xr:uid="{063D0AEC-4B08-489C-A015-EADBFD48BBA7}"/>
    <cellStyle name="20% - Accent2 48" xfId="1152" xr:uid="{7BA5196F-6EB2-4135-86D6-549DF5CBE664}"/>
    <cellStyle name="20% - Accent2 49" xfId="1153" xr:uid="{11EE68B6-085E-4705-A39E-B9CB89717504}"/>
    <cellStyle name="20% - Accent2 5" xfId="1154" xr:uid="{F05CA324-64C3-48B2-AEE9-E2008A759D09}"/>
    <cellStyle name="20% - Accent2 50" xfId="1155" xr:uid="{503E0D79-5951-41FC-820B-1832D648C372}"/>
    <cellStyle name="20% - Accent2 51" xfId="1156" xr:uid="{95FEF8BC-3051-4132-AA79-17C7B3DB296E}"/>
    <cellStyle name="20% - Accent2 52" xfId="1157" xr:uid="{B6F6797D-B798-4C38-82D6-BAB717E69910}"/>
    <cellStyle name="20% - Accent2 53" xfId="1158" xr:uid="{ED726BE5-4FB3-44CA-A00E-A30C435382E4}"/>
    <cellStyle name="20% - Accent2 54" xfId="1159" xr:uid="{25AEE023-EEFA-46EA-80A3-B8F93C899AC1}"/>
    <cellStyle name="20% - Accent2 55" xfId="1160" xr:uid="{CF68BE7F-59B1-4CCC-B011-4E87B1875082}"/>
    <cellStyle name="20% - Accent2 56" xfId="1161" xr:uid="{608F6D73-E2E9-4766-ACA7-018DA12DAC5F}"/>
    <cellStyle name="20% - Accent2 57" xfId="1162" xr:uid="{B29E537E-0315-4EA3-AE4D-4F5044F6EB83}"/>
    <cellStyle name="20% - Accent2 58" xfId="1163" xr:uid="{E18682BD-B7CE-45EC-A18A-2EDB0CE58730}"/>
    <cellStyle name="20% - Accent2 59" xfId="1164" xr:uid="{39537CD5-4E56-454E-87AF-76EE0A1B58FC}"/>
    <cellStyle name="20% - Accent2 6" xfId="1165" xr:uid="{833B875F-C96F-4027-9654-1A57C125725A}"/>
    <cellStyle name="20% - Accent2 60" xfId="1166" xr:uid="{CBDA3A08-0063-4199-AD8F-15A7D8120AD6}"/>
    <cellStyle name="20% - Accent2 61" xfId="1167" xr:uid="{BD3C7A5C-BE4F-4BFA-A8CE-F161F01A7874}"/>
    <cellStyle name="20% - Accent2 62" xfId="1168" xr:uid="{B1943569-5E73-4D2B-9E99-EF3D8ED7CBD6}"/>
    <cellStyle name="20% - Accent2 63" xfId="1169" xr:uid="{A092BB68-B707-4C02-B7A2-E4F6E4519CEB}"/>
    <cellStyle name="20% - Accent2 64" xfId="1170" xr:uid="{D8859D3B-3E03-4230-8F01-64B01FD20B5F}"/>
    <cellStyle name="20% - Accent2 65" xfId="1171" xr:uid="{EDCB6122-CC1A-4052-9A15-83A0DA810738}"/>
    <cellStyle name="20% - Accent2 66" xfId="1172" xr:uid="{2516AFDD-731C-4416-9986-0D6DD449563A}"/>
    <cellStyle name="20% - Accent2 67" xfId="1173" xr:uid="{B493252B-0A1C-48B4-B3DB-41CF2FB7BA90}"/>
    <cellStyle name="20% - Accent2 68" xfId="1174" xr:uid="{C55D7B2C-C3BC-4136-9A78-6D9CF83272B2}"/>
    <cellStyle name="20% - Accent2 69" xfId="1175" xr:uid="{EDBF3110-AE2C-413D-8E41-A9E88C7233C2}"/>
    <cellStyle name="20% - Accent2 7" xfId="1176" xr:uid="{DB1AEEED-CB3A-4417-829C-771CEAC346AF}"/>
    <cellStyle name="20% - Accent2 70" xfId="1177" xr:uid="{6007252B-E3ED-4691-9B97-B60A74B2979A}"/>
    <cellStyle name="20% - Accent2 71" xfId="1178" xr:uid="{D4C44A3E-6EA6-4796-936D-6FD505D5B8CD}"/>
    <cellStyle name="20% - Accent2 72" xfId="1179" xr:uid="{47B76932-13C6-4C20-8F92-FF9BCF07509D}"/>
    <cellStyle name="20% - Accent2 73" xfId="1180" xr:uid="{78D0F9D9-0AA3-446F-AF1B-E68BF173A1EA}"/>
    <cellStyle name="20% - Accent2 74" xfId="1181" xr:uid="{EEF181F5-7404-4E23-83D5-6195C38F0772}"/>
    <cellStyle name="20% - Accent2 75" xfId="1182" xr:uid="{D71EFC3C-5F3A-45A2-A760-8ABBAE539554}"/>
    <cellStyle name="20% - Accent2 76" xfId="1183" xr:uid="{085807EB-0F6D-440E-8953-D5D387EE0F39}"/>
    <cellStyle name="20% - Accent2 77" xfId="1184" xr:uid="{AD0098E4-4CDA-49FE-A767-2231F6B20CE3}"/>
    <cellStyle name="20% - Accent2 78" xfId="1185" xr:uid="{ECDD4104-6172-4BE1-AE81-F6A436805278}"/>
    <cellStyle name="20% - Accent2 79" xfId="1186" xr:uid="{7152799D-8353-4E46-8428-D18E64FA8D8E}"/>
    <cellStyle name="20% - Accent2 8" xfId="1187" xr:uid="{19D7D16B-D56F-4167-8FAD-4CB3E8ED5CB7}"/>
    <cellStyle name="20% - Accent2 80" xfId="1188" xr:uid="{A29A3CC5-6735-43FE-8EB4-A0DBDA0B8A63}"/>
    <cellStyle name="20% - Accent2 81" xfId="1189" xr:uid="{634E25D9-02A5-447F-8991-5016228FC34D}"/>
    <cellStyle name="20% - Accent2 82" xfId="1190" xr:uid="{2707DF29-EDCA-4361-990A-4A51B37DE4D3}"/>
    <cellStyle name="20% - Accent2 83" xfId="1191" xr:uid="{A65F343E-3DA7-47AB-BD92-DCD5A52F7D14}"/>
    <cellStyle name="20% - Accent2 84" xfId="1192" xr:uid="{DDF3DD37-70CA-46EE-9F31-022A7342C5FB}"/>
    <cellStyle name="20% - Accent2 85" xfId="1193" xr:uid="{EEFB4FB4-AA72-4DFF-921A-03E32F7ABE15}"/>
    <cellStyle name="20% - Accent2 86" xfId="1194" xr:uid="{96B092D9-3A72-49FB-B2A0-859F63183249}"/>
    <cellStyle name="20% - Accent2 87" xfId="1195" xr:uid="{D475C703-292D-4C5C-A2F7-0665017CDA00}"/>
    <cellStyle name="20% - Accent2 88" xfId="1196" xr:uid="{77427175-386F-47DE-B5B3-E377B542249B}"/>
    <cellStyle name="20% - Accent2 89" xfId="1197" xr:uid="{B30DF3AE-A5AC-44E0-9462-31DC77261303}"/>
    <cellStyle name="20% - Accent2 9" xfId="1198" xr:uid="{A754942B-B4E6-4F2B-84FD-E528C44FCB37}"/>
    <cellStyle name="20% - Accent2 90" xfId="1199" xr:uid="{4D856466-07C7-460E-8F45-FF97CBC0B640}"/>
    <cellStyle name="20% - Accent2 91" xfId="1200" xr:uid="{C120B6A6-AFC9-495B-A4B2-0FDEE96A9394}"/>
    <cellStyle name="20% - Accent2 92" xfId="1201" xr:uid="{C431855B-F83E-4716-9B9D-5037A2FB3879}"/>
    <cellStyle name="20% - Accent2 93" xfId="1202" xr:uid="{DD7BF44C-1E7D-4D5A-81C7-98D1484B9064}"/>
    <cellStyle name="20% - Accent2 94" xfId="1203" xr:uid="{80C62761-459B-4AC9-9348-1FE488824769}"/>
    <cellStyle name="20% - Accent2 95" xfId="1204" xr:uid="{797D173A-4E53-4A39-9BF5-3D20CC0AD720}"/>
    <cellStyle name="20% - Accent2 96" xfId="1205" xr:uid="{F07E63C2-A5AD-418B-8EB0-B80F58C14D90}"/>
    <cellStyle name="20% - Accent2 97" xfId="1206" xr:uid="{1D052F51-0EB7-4FE5-A4A2-697A4B4E4D46}"/>
    <cellStyle name="20% - Accent2 98" xfId="1207" xr:uid="{0164A8AD-93AC-4368-9A9F-761CD6F60AB1}"/>
    <cellStyle name="20% - Accent2 99" xfId="1208" xr:uid="{D459B435-F419-458D-8ACA-D4F1F52F799D}"/>
    <cellStyle name="20% - Accent3 10" xfId="1209" xr:uid="{C1FED244-5B16-490F-A3D9-FFB81DB7D1E2}"/>
    <cellStyle name="20% - Accent3 100" xfId="1210" xr:uid="{6B3A13DB-0261-4650-9F1C-77634DAE7D27}"/>
    <cellStyle name="20% - Accent3 100 2" xfId="12006" xr:uid="{8F95BEC0-7A75-4EB7-9244-BF2209B01A66}"/>
    <cellStyle name="20% - Accent3 100 3" xfId="21001" xr:uid="{4D7B1EB7-3DFF-4C2B-885E-0AE2AF6AD45D}"/>
    <cellStyle name="20% - Accent3 101" xfId="1211" xr:uid="{CE9912FA-6E24-4E91-9907-A064B983923D}"/>
    <cellStyle name="20% - Accent3 101 2" xfId="12007" xr:uid="{AB224374-075F-4F32-A7F3-26B64223306F}"/>
    <cellStyle name="20% - Accent3 101 3" xfId="21002" xr:uid="{A1D2FE12-FA53-4A45-83F1-F55D9DD92D16}"/>
    <cellStyle name="20% - Accent3 102" xfId="1212" xr:uid="{885E304B-0FB9-497D-8F41-F20A39BB9614}"/>
    <cellStyle name="20% - Accent3 102 2" xfId="12008" xr:uid="{1FA0230D-D7A5-406D-8D57-A1B7D85662EB}"/>
    <cellStyle name="20% - Accent3 102 3" xfId="21003" xr:uid="{4CA766B3-6340-4050-A601-8144E548943A}"/>
    <cellStyle name="20% - Accent3 103" xfId="1213" xr:uid="{CBDFBE8A-64D5-4BB4-BD67-A87362D709E3}"/>
    <cellStyle name="20% - Accent3 103 2" xfId="12009" xr:uid="{57DBAFB8-10EE-4F4C-915B-2D3A80847AA5}"/>
    <cellStyle name="20% - Accent3 103 3" xfId="21004" xr:uid="{515E3D6D-4DFE-41B7-B93B-844BDE83FF63}"/>
    <cellStyle name="20% - Accent3 104" xfId="1214" xr:uid="{FD7BDFF2-B3F1-41DD-B99C-5832910C2B73}"/>
    <cellStyle name="20% - Accent3 104 2" xfId="12010" xr:uid="{DAB72761-92C3-4CC5-B7CE-E2B0CF7C8EAA}"/>
    <cellStyle name="20% - Accent3 104 3" xfId="21005" xr:uid="{000ECA44-CAE1-4056-B631-4CBA900198E7}"/>
    <cellStyle name="20% - Accent3 105" xfId="1215" xr:uid="{08DB6E4E-C868-4EB5-B234-34150F2C5C3E}"/>
    <cellStyle name="20% - Accent3 105 2" xfId="12011" xr:uid="{5C1FE04B-E270-4375-A595-90BA33E13499}"/>
    <cellStyle name="20% - Accent3 105 3" xfId="21006" xr:uid="{9D7A6791-EE6A-4B5E-85B8-35165497195D}"/>
    <cellStyle name="20% - Accent3 106" xfId="1216" xr:uid="{6E1BCD13-176F-4047-9D78-834148C2A90E}"/>
    <cellStyle name="20% - Accent3 106 2" xfId="12012" xr:uid="{907A9915-B31F-4155-AF32-9294240CB1AF}"/>
    <cellStyle name="20% - Accent3 106 3" xfId="21007" xr:uid="{390A761B-FF92-47B3-B586-56B291014F85}"/>
    <cellStyle name="20% - Accent3 107" xfId="1217" xr:uid="{154D7972-065C-409E-ACF3-9B67DE3254D9}"/>
    <cellStyle name="20% - Accent3 107 2" xfId="12013" xr:uid="{DBD70DD0-B0F6-49A0-8971-414BFE8C0CAB}"/>
    <cellStyle name="20% - Accent3 107 3" xfId="21008" xr:uid="{948A4324-2C1E-4C26-B2FF-5C49FC09847C}"/>
    <cellStyle name="20% - Accent3 108" xfId="1218" xr:uid="{674E65B1-9020-474B-878F-40475A05CAAE}"/>
    <cellStyle name="20% - Accent3 108 2" xfId="12014" xr:uid="{06898054-37E1-4D73-9253-AA44508A5BD0}"/>
    <cellStyle name="20% - Accent3 108 3" xfId="21009" xr:uid="{CB6DF14C-6C2D-48A3-9775-19B7F1F6E621}"/>
    <cellStyle name="20% - Accent3 109" xfId="1219" xr:uid="{9AFED2E6-A608-4263-9AE2-C539D652864D}"/>
    <cellStyle name="20% - Accent3 109 2" xfId="12015" xr:uid="{0EE673D9-17DC-44C9-A6AC-5372DE7BEF52}"/>
    <cellStyle name="20% - Accent3 109 3" xfId="21010" xr:uid="{87746EAD-67E7-4985-9E86-DE3199BF9BBC}"/>
    <cellStyle name="20% - Accent3 11" xfId="1220" xr:uid="{623027D0-B680-43F5-9669-F2D86238931A}"/>
    <cellStyle name="20% - Accent3 110" xfId="1221" xr:uid="{385122F1-6A3C-43F6-80FC-3D6A2AC2E13B}"/>
    <cellStyle name="20% - Accent3 110 2" xfId="12016" xr:uid="{DB15F440-1F68-4C40-8E09-491F0BD4B644}"/>
    <cellStyle name="20% - Accent3 110 3" xfId="21011" xr:uid="{F88969F3-F875-46F9-AF05-AAE0E9B9511D}"/>
    <cellStyle name="20% - Accent3 111" xfId="1222" xr:uid="{FA5AB682-257D-4DEB-A4AF-D289833E7133}"/>
    <cellStyle name="20% - Accent3 111 2" xfId="12017" xr:uid="{BE8B9FED-5948-4EB4-9A2F-8E5712FADA2B}"/>
    <cellStyle name="20% - Accent3 111 3" xfId="21012" xr:uid="{9FC2BC7B-0EEF-4FFD-98C3-7FFDEF13808D}"/>
    <cellStyle name="20% - Accent3 112" xfId="1223" xr:uid="{A1EEB556-9B34-4A3E-9DCB-50E21A835357}"/>
    <cellStyle name="20% - Accent3 112 2" xfId="12018" xr:uid="{1742259A-ACD9-40BA-BF97-1ABEFF412DF6}"/>
    <cellStyle name="20% - Accent3 112 3" xfId="21013" xr:uid="{EACBB2EB-6553-41EE-B19C-520FBA79D682}"/>
    <cellStyle name="20% - Accent3 113" xfId="1224" xr:uid="{F1B8D1F2-406E-44A7-8842-FF5410EA0DDE}"/>
    <cellStyle name="20% - Accent3 113 2" xfId="12019" xr:uid="{9895EF38-2817-40AE-8676-22A2D512A094}"/>
    <cellStyle name="20% - Accent3 113 3" xfId="21014" xr:uid="{D03A89A3-6E1D-412F-A4AB-225BAC427D59}"/>
    <cellStyle name="20% - Accent3 114" xfId="1225" xr:uid="{FF589B63-24BA-4519-B2AA-D6FA79B5F638}"/>
    <cellStyle name="20% - Accent3 114 2" xfId="12020" xr:uid="{916F778D-4D7F-4CFF-BFB8-6845C9C2C264}"/>
    <cellStyle name="20% - Accent3 114 3" xfId="21015" xr:uid="{D92747A8-C48F-444C-8950-9C76B8F89AFF}"/>
    <cellStyle name="20% - Accent3 115" xfId="1226" xr:uid="{34B617F7-5C0D-49F9-94FA-A79A7194F37B}"/>
    <cellStyle name="20% - Accent3 12" xfId="1227" xr:uid="{30B5C94F-7679-4309-B650-7874D9F940F3}"/>
    <cellStyle name="20% - Accent3 13" xfId="1228" xr:uid="{C2706A1C-2DF5-4A30-9A53-1356EAC123E1}"/>
    <cellStyle name="20% - Accent3 14" xfId="1229" xr:uid="{5AE68AD0-3F3F-41F8-8BD9-97EEDA1F71C1}"/>
    <cellStyle name="20% - Accent3 15" xfId="1230" xr:uid="{2B90525A-0681-416C-9BC5-2096B9557C7F}"/>
    <cellStyle name="20% - Accent3 16" xfId="1231" xr:uid="{EA1FD029-E53A-4A5B-9EA2-E77FD03C97DF}"/>
    <cellStyle name="20% - Accent3 17" xfId="1232" xr:uid="{F38EAE5C-CEB3-47E4-8A7C-81AC9A1AD017}"/>
    <cellStyle name="20% - Accent3 18" xfId="1233" xr:uid="{78094446-33D5-4486-A7C7-69D29720B08D}"/>
    <cellStyle name="20% - Accent3 19" xfId="1234" xr:uid="{E2FB8FC4-252D-43C6-98EC-5ED6C5B8566C}"/>
    <cellStyle name="20% - Accent3 2" xfId="1235" xr:uid="{573B8882-240D-421C-804D-64467CA5C753}"/>
    <cellStyle name="20% - Accent3 2 2" xfId="3996" xr:uid="{6BF8963F-F50C-4A4D-B1B4-68D9B4407686}"/>
    <cellStyle name="20% - Accent3 2 3" xfId="12023" xr:uid="{AA2A0877-5ACC-4F75-BF01-422710CB1107}"/>
    <cellStyle name="20% - Accent3 2 4" xfId="21016" xr:uid="{15794154-0302-47AA-8FA7-99139112B826}"/>
    <cellStyle name="20% - Accent3 2_KEY FIGURES" xfId="5522" xr:uid="{A7690F63-CF77-4161-9056-3DF3374A9CDF}"/>
    <cellStyle name="20% - Accent3 20" xfId="1236" xr:uid="{7B62CC0E-4497-4EEC-BF5C-4D73CB2FF6FA}"/>
    <cellStyle name="20% - Accent3 21" xfId="1237" xr:uid="{C8E65260-3CF1-41A6-B658-7FC465686EF6}"/>
    <cellStyle name="20% - Accent3 22" xfId="1238" xr:uid="{825ED6F9-015D-42E3-A156-3B12A48D3294}"/>
    <cellStyle name="20% - Accent3 23" xfId="1239" xr:uid="{4D6378F1-9457-44A0-940C-CC648F1ABCE2}"/>
    <cellStyle name="20% - Accent3 24" xfId="1240" xr:uid="{FD898A6C-5AC9-4098-8BA7-EAA61D36169C}"/>
    <cellStyle name="20% - Accent3 25" xfId="1241" xr:uid="{CFB32F8C-28B5-4D38-A4CC-2A6F033ECEC7}"/>
    <cellStyle name="20% - Accent3 26" xfId="1242" xr:uid="{8957EAB5-91D7-4F83-801D-EE63D6640F75}"/>
    <cellStyle name="20% - Accent3 27" xfId="1243" xr:uid="{5094B6E1-B1F9-44D2-8617-7CE3CFBD9A3A}"/>
    <cellStyle name="20% - Accent3 28" xfId="1244" xr:uid="{ECD48513-973B-44ED-A351-90DF7137059C}"/>
    <cellStyle name="20% - Accent3 29" xfId="1245" xr:uid="{E458CACA-BAAA-428B-BDC1-1CC8A7F731AC}"/>
    <cellStyle name="20% - Accent3 3" xfId="1246" xr:uid="{AE5CE3B0-D2B1-44A5-A7E7-667832897C7A}"/>
    <cellStyle name="20% - Accent3 30" xfId="1247" xr:uid="{111C9E5B-D8BE-41C8-94BB-2970C193A5F0}"/>
    <cellStyle name="20% - Accent3 31" xfId="1248" xr:uid="{BB7AFCA9-C856-4B54-88F6-83FFE00E6036}"/>
    <cellStyle name="20% - Accent3 32" xfId="1249" xr:uid="{BAEA1AA4-B163-470E-9EFF-C460E975811E}"/>
    <cellStyle name="20% - Accent3 33" xfId="1250" xr:uid="{48233F17-223D-41A5-9523-183F5C0C2852}"/>
    <cellStyle name="20% - Accent3 34" xfId="1251" xr:uid="{870334D7-5048-45EF-A742-379A1E89D91A}"/>
    <cellStyle name="20% - Accent3 35" xfId="1252" xr:uid="{2CE4C470-1E6F-4E7E-86D2-F28BB71F070A}"/>
    <cellStyle name="20% - Accent3 36" xfId="1253" xr:uid="{654DC047-6F67-450D-A8DB-7C735BAFDD0F}"/>
    <cellStyle name="20% - Accent3 37" xfId="1254" xr:uid="{2901476B-0DA0-4F0A-8912-F4A05CD1D0B9}"/>
    <cellStyle name="20% - Accent3 38" xfId="1255" xr:uid="{5F79E591-AA74-4CBE-9209-3CBB887BE18E}"/>
    <cellStyle name="20% - Accent3 39" xfId="1256" xr:uid="{B02B1E9A-85D2-4B16-A6E2-0E9FE6316190}"/>
    <cellStyle name="20% - Accent3 4" xfId="1257" xr:uid="{6520E42B-E0DD-4AAB-867D-98D174340F40}"/>
    <cellStyle name="20% - Accent3 40" xfId="1258" xr:uid="{9CB720C5-4183-4EB5-BF49-B406840FCA1A}"/>
    <cellStyle name="20% - Accent3 41" xfId="1259" xr:uid="{A1DCF5EB-A238-4C5F-B8D2-43C2BA97F130}"/>
    <cellStyle name="20% - Accent3 42" xfId="1260" xr:uid="{16B77954-2A39-438E-9C21-A1D05BF32387}"/>
    <cellStyle name="20% - Accent3 43" xfId="1261" xr:uid="{41507950-0301-4008-85FB-347AA51BDC62}"/>
    <cellStyle name="20% - Accent3 44" xfId="1262" xr:uid="{5DCBB855-C331-45C6-A7DB-C80A93F7F6CC}"/>
    <cellStyle name="20% - Accent3 45" xfId="1263" xr:uid="{58D48B9A-66FD-4502-BC95-42A6883E8737}"/>
    <cellStyle name="20% - Accent3 46" xfId="1264" xr:uid="{1B79034E-7388-46BE-8DDD-4C98514D0DDF}"/>
    <cellStyle name="20% - Accent3 47" xfId="1265" xr:uid="{BE12D59D-E89B-415B-98F3-EE23946C854A}"/>
    <cellStyle name="20% - Accent3 48" xfId="1266" xr:uid="{6DE282B5-2A22-4839-9D2B-1C082ABC7ADE}"/>
    <cellStyle name="20% - Accent3 49" xfId="1267" xr:uid="{0B127C4B-FDEF-4599-8BFB-92F59FC0E45E}"/>
    <cellStyle name="20% - Accent3 5" xfId="1268" xr:uid="{E0C0A7BD-57FA-4400-BF81-BCB6A989CBBB}"/>
    <cellStyle name="20% - Accent3 50" xfId="1269" xr:uid="{1F16C386-C615-4056-B8CD-C7F086D234D2}"/>
    <cellStyle name="20% - Accent3 51" xfId="1270" xr:uid="{C0E62603-1BAB-4FE8-9F3C-042B5CC0F208}"/>
    <cellStyle name="20% - Accent3 52" xfId="1271" xr:uid="{C14A2DD1-40DB-427A-8AAF-4AF0B3433ECD}"/>
    <cellStyle name="20% - Accent3 53" xfId="1272" xr:uid="{25C69BE0-6612-4B55-BE2E-CF7AD375E40C}"/>
    <cellStyle name="20% - Accent3 54" xfId="1273" xr:uid="{46133D69-6DDB-4610-B679-6CC24D4F3265}"/>
    <cellStyle name="20% - Accent3 55" xfId="1274" xr:uid="{30F72213-80B4-45BC-9EBB-B723257610F2}"/>
    <cellStyle name="20% - Accent3 56" xfId="1275" xr:uid="{893970D0-DC39-46A6-917B-D43B64405208}"/>
    <cellStyle name="20% - Accent3 57" xfId="1276" xr:uid="{A2C17E55-FE8E-4E21-91C4-25DB80C15820}"/>
    <cellStyle name="20% - Accent3 58" xfId="1277" xr:uid="{2D707C9C-CA51-4E7B-8564-D13DEF5858D7}"/>
    <cellStyle name="20% - Accent3 59" xfId="1278" xr:uid="{4C35B603-1CD2-4E2F-9AAF-CBEC7802C9A8}"/>
    <cellStyle name="20% - Accent3 6" xfId="1279" xr:uid="{BDB32379-C0D9-45AB-B0BB-B6D2910FBA5A}"/>
    <cellStyle name="20% - Accent3 60" xfId="1280" xr:uid="{8B54FDB5-302E-4618-8D59-E9EF3478266F}"/>
    <cellStyle name="20% - Accent3 61" xfId="1281" xr:uid="{D848D6CD-BC2B-4949-8B0A-C816A8A57F4D}"/>
    <cellStyle name="20% - Accent3 62" xfId="1282" xr:uid="{0DF74669-3EC1-4633-9B0A-719F53BC5F8C}"/>
    <cellStyle name="20% - Accent3 63" xfId="1283" xr:uid="{38137A7D-3B25-4EDB-B568-41515C24508B}"/>
    <cellStyle name="20% - Accent3 64" xfId="1284" xr:uid="{A73BBD40-7337-4358-BAB8-B14C5C9C5ADA}"/>
    <cellStyle name="20% - Accent3 65" xfId="1285" xr:uid="{E67762E5-358E-4FB7-89F6-0786CC835144}"/>
    <cellStyle name="20% - Accent3 66" xfId="1286" xr:uid="{00C3024B-1406-449A-BA83-757B55FD315C}"/>
    <cellStyle name="20% - Accent3 67" xfId="1287" xr:uid="{819A7E08-DE4D-44B9-B081-5158BB4A0667}"/>
    <cellStyle name="20% - Accent3 68" xfId="1288" xr:uid="{104A4260-2E95-4110-A34A-6C79C68245F7}"/>
    <cellStyle name="20% - Accent3 69" xfId="1289" xr:uid="{B97B1D89-250A-4ABA-9641-6CB3863E0FB0}"/>
    <cellStyle name="20% - Accent3 7" xfId="1290" xr:uid="{2E65CD3D-502B-4771-884A-68E42B60604C}"/>
    <cellStyle name="20% - Accent3 70" xfId="1291" xr:uid="{F8E098D4-71FC-46E8-949E-3B10247B11EC}"/>
    <cellStyle name="20% - Accent3 71" xfId="1292" xr:uid="{7661DB7E-70AF-4D4D-BE8F-BABFE50DB62B}"/>
    <cellStyle name="20% - Accent3 72" xfId="1293" xr:uid="{EF72C1A2-3502-4201-A1E0-2DF822DFA439}"/>
    <cellStyle name="20% - Accent3 73" xfId="1294" xr:uid="{EABC110C-BE4B-4538-AB65-5ED2DD4263E4}"/>
    <cellStyle name="20% - Accent3 74" xfId="1295" xr:uid="{E128DDE3-BF26-4AB9-8889-A4B1E32E27F7}"/>
    <cellStyle name="20% - Accent3 75" xfId="1296" xr:uid="{2036950C-A090-44DD-AE7C-D22BD507A1E4}"/>
    <cellStyle name="20% - Accent3 76" xfId="1297" xr:uid="{DC4DE543-9847-4B8B-8B6F-CE38C621E13D}"/>
    <cellStyle name="20% - Accent3 77" xfId="1298" xr:uid="{EDC4CCBE-8B34-4F17-A78B-A633706CF9CC}"/>
    <cellStyle name="20% - Accent3 78" xfId="1299" xr:uid="{97E33557-1876-4FDF-84A5-47BF9BC2D4B2}"/>
    <cellStyle name="20% - Accent3 79" xfId="1300" xr:uid="{86C62F70-972B-4E80-9595-C671F8635FCA}"/>
    <cellStyle name="20% - Accent3 8" xfId="1301" xr:uid="{3DF14EDC-7E7F-4396-BB42-3A7C44FC682D}"/>
    <cellStyle name="20% - Accent3 80" xfId="1302" xr:uid="{7893E1C3-3C78-4A0B-8973-D234278A76E2}"/>
    <cellStyle name="20% - Accent3 81" xfId="1303" xr:uid="{35C3B6CB-6896-46FE-B659-AE6228778E2C}"/>
    <cellStyle name="20% - Accent3 82" xfId="1304" xr:uid="{14F8FEE6-AAFD-448E-8CCC-ECE6EA3BCF98}"/>
    <cellStyle name="20% - Accent3 83" xfId="1305" xr:uid="{FAAA51BE-8614-41FE-98F9-A8984326562C}"/>
    <cellStyle name="20% - Accent3 84" xfId="1306" xr:uid="{F441D86F-6202-49DC-B8BB-7FA955612622}"/>
    <cellStyle name="20% - Accent3 85" xfId="1307" xr:uid="{4B553624-F5DE-42BD-8A69-D566254E5FF1}"/>
    <cellStyle name="20% - Accent3 86" xfId="1308" xr:uid="{B6B32D77-A230-40B0-B6D5-A7A14D32A4F3}"/>
    <cellStyle name="20% - Accent3 87" xfId="1309" xr:uid="{65415ED7-F56E-4619-B4AF-11B23F1F4C3D}"/>
    <cellStyle name="20% - Accent3 88" xfId="1310" xr:uid="{6DF701D3-261D-43CE-ABA5-D91F00B93D12}"/>
    <cellStyle name="20% - Accent3 89" xfId="1311" xr:uid="{0A582A06-422D-4205-AC8C-788235CB1CAD}"/>
    <cellStyle name="20% - Accent3 9" xfId="1312" xr:uid="{DC8AC30E-F46B-4390-8764-78F312FC2653}"/>
    <cellStyle name="20% - Accent3 90" xfId="1313" xr:uid="{E09B3A80-14BA-4FB2-BF63-4E02B18806C5}"/>
    <cellStyle name="20% - Accent3 91" xfId="1314" xr:uid="{D3067B37-2166-418E-821C-400E44BA8E0E}"/>
    <cellStyle name="20% - Accent3 92" xfId="1315" xr:uid="{196A3798-1B01-4D2D-832E-ADDD8F524F39}"/>
    <cellStyle name="20% - Accent3 93" xfId="1316" xr:uid="{719100FD-1805-41F6-ACC6-72DECEA1C880}"/>
    <cellStyle name="20% - Accent3 94" xfId="1317" xr:uid="{22517FBE-DAEE-4DCC-BFB7-D917EB11B90A}"/>
    <cellStyle name="20% - Accent3 95" xfId="1318" xr:uid="{22D9C5CD-7373-467A-912C-2503BBD3B0DC}"/>
    <cellStyle name="20% - Accent3 96" xfId="1319" xr:uid="{BD67471C-1255-4DC5-89F1-8430904FC8D2}"/>
    <cellStyle name="20% - Accent3 97" xfId="1320" xr:uid="{002664FD-AAD8-499B-BC6C-661EDCE48B4E}"/>
    <cellStyle name="20% - Accent3 98" xfId="1321" xr:uid="{1BA51A92-81A2-404A-8E27-40AA8298CD70}"/>
    <cellStyle name="20% - Accent3 99" xfId="1322" xr:uid="{FBB7D495-8BC6-40CD-9244-43190103A792}"/>
    <cellStyle name="20% - Accent4 10" xfId="1323" xr:uid="{B273FA19-9ADB-4AE8-9833-9C6BF00F837D}"/>
    <cellStyle name="20% - Accent4 100" xfId="1324" xr:uid="{A50AED72-4A55-4565-A659-B6E631021B6B}"/>
    <cellStyle name="20% - Accent4 100 2" xfId="12063" xr:uid="{5D87BB61-2E19-4500-9DE0-28C6D7845AC6}"/>
    <cellStyle name="20% - Accent4 100 3" xfId="21017" xr:uid="{7794B966-C729-4A66-9611-D891926719B9}"/>
    <cellStyle name="20% - Accent4 101" xfId="1325" xr:uid="{E16C1E9C-3697-485F-8D92-027A9A64C7BE}"/>
    <cellStyle name="20% - Accent4 101 2" xfId="12064" xr:uid="{1F58CF1D-B1C5-43F6-B4FF-37F8BDBE5577}"/>
    <cellStyle name="20% - Accent4 101 3" xfId="21018" xr:uid="{8755AA8D-2AA7-41AC-930E-016068C628A5}"/>
    <cellStyle name="20% - Accent4 102" xfId="1326" xr:uid="{4D2DBE45-48DA-43CA-8E6D-BCAFB91CE33D}"/>
    <cellStyle name="20% - Accent4 102 2" xfId="12065" xr:uid="{D958C9A8-4110-499A-83FC-DB30C05CF0D7}"/>
    <cellStyle name="20% - Accent4 102 3" xfId="21019" xr:uid="{1252ECD1-6D89-42FB-AF6D-D23942514ADA}"/>
    <cellStyle name="20% - Accent4 103" xfId="1327" xr:uid="{A7218858-306B-462B-96A7-9FF779E75C22}"/>
    <cellStyle name="20% - Accent4 103 2" xfId="12066" xr:uid="{E875DE7A-8E7E-4253-9EAE-C60DCA1F04E2}"/>
    <cellStyle name="20% - Accent4 103 3" xfId="21020" xr:uid="{65FAF7F1-6DD0-4E8D-AE71-3A189A14848C}"/>
    <cellStyle name="20% - Accent4 104" xfId="1328" xr:uid="{29E63C42-B858-448E-B9D1-DEF030631BCF}"/>
    <cellStyle name="20% - Accent4 104 2" xfId="12067" xr:uid="{ED6FFC32-26FB-471B-B95B-82505BBF6688}"/>
    <cellStyle name="20% - Accent4 104 3" xfId="21021" xr:uid="{14172A5A-96C0-416B-96D2-8A32E77B7323}"/>
    <cellStyle name="20% - Accent4 105" xfId="1329" xr:uid="{84848B89-04D6-4236-854A-AF13BF08D2F1}"/>
    <cellStyle name="20% - Accent4 105 2" xfId="12068" xr:uid="{03638FA5-3C1B-4E49-B272-77E250739DC8}"/>
    <cellStyle name="20% - Accent4 105 3" xfId="21022" xr:uid="{607D5D09-650A-4077-837F-C4F4B363FD9C}"/>
    <cellStyle name="20% - Accent4 106" xfId="1330" xr:uid="{ED328B09-A5DE-407C-AD5B-3B6A56C0927E}"/>
    <cellStyle name="20% - Accent4 106 2" xfId="12069" xr:uid="{DAC857F2-6BCA-4EF6-B78D-AA7B5BF7C968}"/>
    <cellStyle name="20% - Accent4 106 3" xfId="21023" xr:uid="{90E6FBD3-834D-4F58-A90F-E0E66A1F1860}"/>
    <cellStyle name="20% - Accent4 107" xfId="1331" xr:uid="{1F795AD9-D07E-413F-8C45-B3CF01A863BA}"/>
    <cellStyle name="20% - Accent4 107 2" xfId="12070" xr:uid="{82D986D0-CDEF-4DB3-98DF-14C09D14C8A4}"/>
    <cellStyle name="20% - Accent4 107 3" xfId="21024" xr:uid="{A1D9F0A2-F875-4768-90AC-EF7A351BD70F}"/>
    <cellStyle name="20% - Accent4 108" xfId="1332" xr:uid="{67D356FA-B12E-41D1-812F-A8C92947E456}"/>
    <cellStyle name="20% - Accent4 108 2" xfId="12071" xr:uid="{25B8157F-B086-4A15-A5CD-43FDF18207AB}"/>
    <cellStyle name="20% - Accent4 108 3" xfId="21025" xr:uid="{4A0A6B07-BD38-4DAF-B051-9A48AFD844A8}"/>
    <cellStyle name="20% - Accent4 109" xfId="1333" xr:uid="{D20483DC-A596-411A-BC92-6F29D7F20CD6}"/>
    <cellStyle name="20% - Accent4 109 2" xfId="12072" xr:uid="{9681D7DF-21F4-4714-9308-0746ED55A3AA}"/>
    <cellStyle name="20% - Accent4 109 3" xfId="21026" xr:uid="{D2DB4E69-3724-41A5-A2FC-08B1AFFBBD51}"/>
    <cellStyle name="20% - Accent4 11" xfId="1334" xr:uid="{DCBCD7DE-281C-4375-8F43-183E8C72E2CC}"/>
    <cellStyle name="20% - Accent4 110" xfId="1335" xr:uid="{4520683E-B497-4E79-BBBA-8B6B4B248787}"/>
    <cellStyle name="20% - Accent4 110 2" xfId="12073" xr:uid="{17C06543-2223-48B0-BD38-4488C6F39F41}"/>
    <cellStyle name="20% - Accent4 110 3" xfId="21027" xr:uid="{19D4CF1D-CE63-4896-B13F-D3E64D473872}"/>
    <cellStyle name="20% - Accent4 111" xfId="1336" xr:uid="{5CE4A4F0-C86B-46F7-8D57-7B6E68B289D0}"/>
    <cellStyle name="20% - Accent4 111 2" xfId="12074" xr:uid="{5A342643-8CEC-4CF7-B8E5-3CB1748A7A70}"/>
    <cellStyle name="20% - Accent4 111 3" xfId="21028" xr:uid="{C118D836-CEDA-40E6-94CD-98D3F3DC0C06}"/>
    <cellStyle name="20% - Accent4 112" xfId="1337" xr:uid="{34A07F01-330E-46D5-8F5A-74ACB80B6085}"/>
    <cellStyle name="20% - Accent4 112 2" xfId="12075" xr:uid="{E7275551-6C92-481F-B626-56AA14506A54}"/>
    <cellStyle name="20% - Accent4 112 3" xfId="21029" xr:uid="{B82706FE-2FC4-4E90-8731-9CDE3BFE28E7}"/>
    <cellStyle name="20% - Accent4 113" xfId="1338" xr:uid="{506C3FA1-6D70-4B6C-9931-891B7A27BC11}"/>
    <cellStyle name="20% - Accent4 113 2" xfId="12076" xr:uid="{2FF96AFE-793B-4087-A2C4-7B0C5ECDC046}"/>
    <cellStyle name="20% - Accent4 113 3" xfId="21030" xr:uid="{A7F2347F-4295-4348-AD8A-A52CAB6214E9}"/>
    <cellStyle name="20% - Accent4 114" xfId="1339" xr:uid="{7B835C9B-6AA2-41B6-A663-D3FA8DB2E4F1}"/>
    <cellStyle name="20% - Accent4 114 2" xfId="12077" xr:uid="{134D30C7-947C-4530-8D28-C618016F9836}"/>
    <cellStyle name="20% - Accent4 114 3" xfId="21031" xr:uid="{1DCDFAB7-7EF9-4DBE-8C6F-9DF3E471E511}"/>
    <cellStyle name="20% - Accent4 115" xfId="1340" xr:uid="{FCEBCD24-4F3C-4CB0-B0D7-71D7A29BD1C9}"/>
    <cellStyle name="20% - Accent4 12" xfId="1341" xr:uid="{4CD5665C-6FFF-4B8C-8C40-8E0DC28E0AD6}"/>
    <cellStyle name="20% - Accent4 13" xfId="1342" xr:uid="{4F9999F5-C4D9-43A9-8249-248C5C431868}"/>
    <cellStyle name="20% - Accent4 14" xfId="1343" xr:uid="{85ACB9BD-3051-4342-9376-70376FF2DB1B}"/>
    <cellStyle name="20% - Accent4 15" xfId="1344" xr:uid="{DE0E970F-DE39-4D6A-A732-B078C1076954}"/>
    <cellStyle name="20% - Accent4 16" xfId="1345" xr:uid="{7625C1F4-AB0E-41BE-B58E-BC3293733728}"/>
    <cellStyle name="20% - Accent4 17" xfId="1346" xr:uid="{CD8913B8-C656-40B2-914E-DEC2943C337F}"/>
    <cellStyle name="20% - Accent4 18" xfId="1347" xr:uid="{37AD35A8-317F-42D5-BBCE-97F502668BF9}"/>
    <cellStyle name="20% - Accent4 19" xfId="1348" xr:uid="{CD904F82-B498-41FB-B97F-584D4C1E8A1A}"/>
    <cellStyle name="20% - Accent4 2" xfId="1349" xr:uid="{4356875D-8C3C-48C6-BE95-64D92A8F5A83}"/>
    <cellStyle name="20% - Accent4 2 2" xfId="3997" xr:uid="{768F143E-9012-42F1-8EB2-2F31EC8D464A}"/>
    <cellStyle name="20% - Accent4 2 3" xfId="12080" xr:uid="{DCE795F2-1549-40CF-8383-1EDB151307AF}"/>
    <cellStyle name="20% - Accent4 2 4" xfId="21032" xr:uid="{9B1CA322-105F-45D7-B06E-A58B5D4ABB85}"/>
    <cellStyle name="20% - Accent4 2_KEY FIGURES" xfId="5523" xr:uid="{06D8C8C3-DB2B-4B41-BBAB-EBE26B42581F}"/>
    <cellStyle name="20% - Accent4 20" xfId="1350" xr:uid="{04460F56-94D6-483F-92BF-2D9E4D5C46B7}"/>
    <cellStyle name="20% - Accent4 21" xfId="1351" xr:uid="{DBFFB482-0C28-48E9-B0B3-07DC6F0A647A}"/>
    <cellStyle name="20% - Accent4 22" xfId="1352" xr:uid="{F8F6F50D-F86F-4681-9482-07E1A377ABE9}"/>
    <cellStyle name="20% - Accent4 23" xfId="1353" xr:uid="{9B5F3FC8-DBA8-4220-B0FB-A01248E93730}"/>
    <cellStyle name="20% - Accent4 24" xfId="1354" xr:uid="{881E329A-F2EA-479D-A9B1-774748C40BEC}"/>
    <cellStyle name="20% - Accent4 25" xfId="1355" xr:uid="{E41274A7-752E-4467-BB42-A573C2931910}"/>
    <cellStyle name="20% - Accent4 26" xfId="1356" xr:uid="{B17C5C3C-5C67-4B9C-ABCB-E75E8171C5F8}"/>
    <cellStyle name="20% - Accent4 27" xfId="1357" xr:uid="{DF8CCCDD-67F6-4F3F-B590-CFA645E89EA7}"/>
    <cellStyle name="20% - Accent4 28" xfId="1358" xr:uid="{ED9F805B-8696-45FB-BAFB-DA0526B368DD}"/>
    <cellStyle name="20% - Accent4 29" xfId="1359" xr:uid="{81006424-43E3-4B07-B122-0DC6048D500D}"/>
    <cellStyle name="20% - Accent4 3" xfId="1360" xr:uid="{732FC429-A031-41D9-BF01-79C3917E4370}"/>
    <cellStyle name="20% - Accent4 30" xfId="1361" xr:uid="{D3610E4D-867B-475C-8CE3-28C48E7336B8}"/>
    <cellStyle name="20% - Accent4 31" xfId="1362" xr:uid="{5F75CCE2-AB4A-43FB-A376-C54FDC901F62}"/>
    <cellStyle name="20% - Accent4 32" xfId="1363" xr:uid="{DD9498C3-4AA3-4544-AB54-E30FC345A7EB}"/>
    <cellStyle name="20% - Accent4 33" xfId="1364" xr:uid="{57B49AD5-E026-43F0-8239-76D05AB43CA2}"/>
    <cellStyle name="20% - Accent4 34" xfId="1365" xr:uid="{D643F655-E90A-4473-BB38-EF6C772804CF}"/>
    <cellStyle name="20% - Accent4 35" xfId="1366" xr:uid="{973240FD-FB8D-4EE1-A16D-4780DFE5C7E1}"/>
    <cellStyle name="20% - Accent4 36" xfId="1367" xr:uid="{F7C8E5BF-A71C-4E70-8341-0ACE269664DB}"/>
    <cellStyle name="20% - Accent4 37" xfId="1368" xr:uid="{CCF7AEEE-C8CA-4E2A-B99B-DBD64D64B7D6}"/>
    <cellStyle name="20% - Accent4 38" xfId="1369" xr:uid="{31605CC2-41F0-47D9-9AF6-46B34B99EA09}"/>
    <cellStyle name="20% - Accent4 39" xfId="1370" xr:uid="{58F1D29F-02B8-4916-A258-9C9F309BC621}"/>
    <cellStyle name="20% - Accent4 4" xfId="1371" xr:uid="{9DBBBED9-97C3-4791-B433-5A5E5F543559}"/>
    <cellStyle name="20% - Accent4 40" xfId="1372" xr:uid="{1FE19A46-4BF7-4D7C-A8BC-F7EB871DF2E3}"/>
    <cellStyle name="20% - Accent4 41" xfId="1373" xr:uid="{B8ED208C-E7A1-47FE-8B5E-8B0E8BD5B2F4}"/>
    <cellStyle name="20% - Accent4 42" xfId="1374" xr:uid="{4DA5BB57-8AF0-4233-867B-9BAFBA0A351C}"/>
    <cellStyle name="20% - Accent4 43" xfId="1375" xr:uid="{20A0FFC3-F74E-46B3-9523-8AECA06620A9}"/>
    <cellStyle name="20% - Accent4 44" xfId="1376" xr:uid="{6BC5FB94-BCF9-4F62-BD71-C2A2622D5416}"/>
    <cellStyle name="20% - Accent4 45" xfId="1377" xr:uid="{7185C119-EAC0-4627-8B73-BD8978666BA4}"/>
    <cellStyle name="20% - Accent4 46" xfId="1378" xr:uid="{3D0F90A7-6CF9-44DD-9FA6-5BCD07536960}"/>
    <cellStyle name="20% - Accent4 47" xfId="1379" xr:uid="{EF9A3610-D9B3-410C-91BF-A996B0BE34CD}"/>
    <cellStyle name="20% - Accent4 48" xfId="1380" xr:uid="{26A6449D-3C2F-4ED8-964B-59401B695366}"/>
    <cellStyle name="20% - Accent4 49" xfId="1381" xr:uid="{9E2D40CF-4B9E-445B-BE33-43A9CB7E83DC}"/>
    <cellStyle name="20% - Accent4 5" xfId="1382" xr:uid="{FB5A5050-1A3D-4EB4-B7C3-43F28251E78B}"/>
    <cellStyle name="20% - Accent4 50" xfId="1383" xr:uid="{69A38A5B-22F8-4886-9171-59F3FE6229D0}"/>
    <cellStyle name="20% - Accent4 51" xfId="1384" xr:uid="{E25A7E10-D677-402A-9F00-FA843074DC54}"/>
    <cellStyle name="20% - Accent4 52" xfId="1385" xr:uid="{83874FB8-55F9-457C-9C76-F88BF0B876EC}"/>
    <cellStyle name="20% - Accent4 53" xfId="1386" xr:uid="{B59B2FF9-C0B7-4C52-9020-24ACDEDCF798}"/>
    <cellStyle name="20% - Accent4 54" xfId="1387" xr:uid="{97A66C93-1918-410F-83EB-483E84A3C03F}"/>
    <cellStyle name="20% - Accent4 55" xfId="1388" xr:uid="{493E9A1B-028E-40A4-A338-C462511A924B}"/>
    <cellStyle name="20% - Accent4 56" xfId="1389" xr:uid="{5EF67158-1CFF-4430-9017-4FD1431C8D39}"/>
    <cellStyle name="20% - Accent4 57" xfId="1390" xr:uid="{7F3ACA3F-C157-4239-88DB-2AE8959F699C}"/>
    <cellStyle name="20% - Accent4 58" xfId="1391" xr:uid="{5C980441-DDAD-4BE2-9D9D-691092A21263}"/>
    <cellStyle name="20% - Accent4 59" xfId="1392" xr:uid="{AB82A405-3178-4F1C-A300-DABEE269E78E}"/>
    <cellStyle name="20% - Accent4 6" xfId="1393" xr:uid="{DD8A94B0-8C7E-4BE2-9B47-9F783EE52FF7}"/>
    <cellStyle name="20% - Accent4 60" xfId="1394" xr:uid="{8DF442F4-704F-4858-B490-AAE95A8D257A}"/>
    <cellStyle name="20% - Accent4 61" xfId="1395" xr:uid="{DDA8A919-A8C5-4806-8B04-5D8D74E3021C}"/>
    <cellStyle name="20% - Accent4 62" xfId="1396" xr:uid="{5F917853-3CA6-44FE-8ACD-BBB5032A609D}"/>
    <cellStyle name="20% - Accent4 63" xfId="1397" xr:uid="{8E1A0808-278A-4F03-8C9B-2CDFEB2CA7F9}"/>
    <cellStyle name="20% - Accent4 64" xfId="1398" xr:uid="{2298E72A-ADAC-4418-8E93-0B54ED863EE4}"/>
    <cellStyle name="20% - Accent4 65" xfId="1399" xr:uid="{F03B1CDD-AE2B-45DC-A58D-7DBE5FFD3A0B}"/>
    <cellStyle name="20% - Accent4 66" xfId="1400" xr:uid="{00F10A3C-16B4-404F-9B67-385C97E52768}"/>
    <cellStyle name="20% - Accent4 67" xfId="1401" xr:uid="{2CBD88B6-5CAD-40B8-80E4-96B58CA6E124}"/>
    <cellStyle name="20% - Accent4 68" xfId="1402" xr:uid="{232A0909-51B2-437D-A24A-59640BA57946}"/>
    <cellStyle name="20% - Accent4 69" xfId="1403" xr:uid="{CB9A77B8-E809-45AC-AB91-985409010AF6}"/>
    <cellStyle name="20% - Accent4 7" xfId="1404" xr:uid="{C530901F-37D5-440A-B0A2-0FF72100E864}"/>
    <cellStyle name="20% - Accent4 70" xfId="1405" xr:uid="{C2407B94-68A4-4DA7-87C0-D6327D1450EE}"/>
    <cellStyle name="20% - Accent4 71" xfId="1406" xr:uid="{26447C91-27C7-4E88-A924-709EA52DFA8A}"/>
    <cellStyle name="20% - Accent4 72" xfId="1407" xr:uid="{41AA03E2-DBD9-4244-BEE9-35E5BA643F9E}"/>
    <cellStyle name="20% - Accent4 73" xfId="1408" xr:uid="{137130B5-22DA-48BB-B1D4-B50F38A82C8C}"/>
    <cellStyle name="20% - Accent4 74" xfId="1409" xr:uid="{D89B50A9-CF4A-4251-A2C9-6B054D9FD90C}"/>
    <cellStyle name="20% - Accent4 75" xfId="1410" xr:uid="{F9F8E5E3-719E-4AE5-A603-6BDC05972234}"/>
    <cellStyle name="20% - Accent4 76" xfId="1411" xr:uid="{CD07D056-CFE8-4289-8548-6E793071B727}"/>
    <cellStyle name="20% - Accent4 77" xfId="1412" xr:uid="{CD05ED78-C3B1-459A-863E-B72C5AA16108}"/>
    <cellStyle name="20% - Accent4 78" xfId="1413" xr:uid="{9789DDB7-7EF2-47AA-95F5-F10CCCB52E72}"/>
    <cellStyle name="20% - Accent4 79" xfId="1414" xr:uid="{983D9C3F-E88C-42F5-B44F-EFFE4D30439A}"/>
    <cellStyle name="20% - Accent4 8" xfId="1415" xr:uid="{C2749264-7DC8-41D2-8814-4C84ACB8A9B8}"/>
    <cellStyle name="20% - Accent4 80" xfId="1416" xr:uid="{5C4FC03D-1559-4DC1-8FDF-930F92B56944}"/>
    <cellStyle name="20% - Accent4 81" xfId="1417" xr:uid="{896BA39F-B285-442D-9D05-29D60229B7FB}"/>
    <cellStyle name="20% - Accent4 82" xfId="1418" xr:uid="{D1B5683E-6D22-48E8-8D54-22D17AE84DC2}"/>
    <cellStyle name="20% - Accent4 83" xfId="1419" xr:uid="{6D32D9A4-FE58-4200-B644-68661FA51945}"/>
    <cellStyle name="20% - Accent4 84" xfId="1420" xr:uid="{195A67DF-36D5-470F-8F07-2EEA35E142EB}"/>
    <cellStyle name="20% - Accent4 85" xfId="1421" xr:uid="{F1648BFE-406A-4FD5-BB69-902FB20C023B}"/>
    <cellStyle name="20% - Accent4 86" xfId="1422" xr:uid="{AEEB1442-B97A-44C1-964A-F1F3B9FC58D3}"/>
    <cellStyle name="20% - Accent4 87" xfId="1423" xr:uid="{56D99265-F617-4139-BC8B-328933612384}"/>
    <cellStyle name="20% - Accent4 88" xfId="1424" xr:uid="{DDBEEBAB-6CF4-4E0D-9573-8A90CDCCB371}"/>
    <cellStyle name="20% - Accent4 89" xfId="1425" xr:uid="{AEF2AAC1-2150-4A0C-8172-DF2E9AF07449}"/>
    <cellStyle name="20% - Accent4 9" xfId="1426" xr:uid="{E7A2A70C-EACB-48DE-93DA-778AD2E03597}"/>
    <cellStyle name="20% - Accent4 90" xfId="1427" xr:uid="{D40A21AD-C5E2-489C-B5CB-82495A5A73D9}"/>
    <cellStyle name="20% - Accent4 91" xfId="1428" xr:uid="{B14E0F21-8BB8-424F-A582-B8D5C19BFA9E}"/>
    <cellStyle name="20% - Accent4 92" xfId="1429" xr:uid="{534E402B-15B0-4ACB-9A39-E93312C1D42D}"/>
    <cellStyle name="20% - Accent4 93" xfId="1430" xr:uid="{26384677-1911-4148-A2E0-AE0D10069290}"/>
    <cellStyle name="20% - Accent4 94" xfId="1431" xr:uid="{763BD0F0-3FAB-4CDA-ACA3-7CB4C833E91C}"/>
    <cellStyle name="20% - Accent4 95" xfId="1432" xr:uid="{374D53D2-9048-4B6A-A24B-1D799E6B5EED}"/>
    <cellStyle name="20% - Accent4 96" xfId="1433" xr:uid="{578563F3-BD4B-49FA-BD36-7664C1CBA2C2}"/>
    <cellStyle name="20% - Accent4 97" xfId="1434" xr:uid="{0D41FB91-01B4-44B7-974F-7A056367257D}"/>
    <cellStyle name="20% - Accent4 98" xfId="1435" xr:uid="{57FE9F13-4C5D-4B39-ABDD-A950E5BD8E6A}"/>
    <cellStyle name="20% - Accent4 99" xfId="1436" xr:uid="{31E8946C-0AE0-463D-8467-082A2C86E77F}"/>
    <cellStyle name="20% - Accent5 10" xfId="1437" xr:uid="{05EA997A-0FA1-4EC8-8227-3FD5B7CDBEAC}"/>
    <cellStyle name="20% - Accent5 100" xfId="1438" xr:uid="{A2DCF417-FF87-41D5-9F5C-FA5FBF101709}"/>
    <cellStyle name="20% - Accent5 100 2" xfId="12134" xr:uid="{05057BF6-3630-4A07-ADBF-C28AE65A0F19}"/>
    <cellStyle name="20% - Accent5 100 3" xfId="21033" xr:uid="{9F5C825E-6BD3-4253-9F39-29CC930B20D2}"/>
    <cellStyle name="20% - Accent5 101" xfId="1439" xr:uid="{D80A729B-4DBB-4214-8AAC-BE7D913C3F88}"/>
    <cellStyle name="20% - Accent5 101 2" xfId="12135" xr:uid="{F463A8AB-0964-4117-B76C-ADD79AE61606}"/>
    <cellStyle name="20% - Accent5 101 3" xfId="21034" xr:uid="{18C08441-ACA3-40B8-A82E-67E65791CDB5}"/>
    <cellStyle name="20% - Accent5 102" xfId="1440" xr:uid="{FD854493-35E2-4604-B58E-28374BBECA18}"/>
    <cellStyle name="20% - Accent5 102 2" xfId="12136" xr:uid="{7BF37947-D640-46E1-BF89-BA9FE300A4CD}"/>
    <cellStyle name="20% - Accent5 102 3" xfId="21035" xr:uid="{2E4FBB62-0AFC-4D79-8368-2B18606E1608}"/>
    <cellStyle name="20% - Accent5 103" xfId="1441" xr:uid="{07DE801C-9999-451A-A214-48066B174E78}"/>
    <cellStyle name="20% - Accent5 103 2" xfId="12137" xr:uid="{0655272B-62BA-4C2B-BD23-DEC874CA61B2}"/>
    <cellStyle name="20% - Accent5 103 3" xfId="21036" xr:uid="{9F35C5EF-F3E9-4EAF-8AB2-9C89E0C4B299}"/>
    <cellStyle name="20% - Accent5 104" xfId="1442" xr:uid="{7E6F9347-1020-4FA6-A5E0-4D461FFA772E}"/>
    <cellStyle name="20% - Accent5 104 2" xfId="12138" xr:uid="{A3F3D75D-C924-4338-9B37-1FAA7761FAE3}"/>
    <cellStyle name="20% - Accent5 104 3" xfId="21037" xr:uid="{6EFAF39F-E5BF-4B31-8803-21E85F23AE0A}"/>
    <cellStyle name="20% - Accent5 105" xfId="1443" xr:uid="{E5B763B1-3529-49D6-9A40-1BC94639A7EA}"/>
    <cellStyle name="20% - Accent5 105 2" xfId="12139" xr:uid="{85F1032E-DEE7-47C3-B990-2C0C59AC7742}"/>
    <cellStyle name="20% - Accent5 105 3" xfId="21038" xr:uid="{3F3D2EAF-F4D5-4833-9149-7CD6671346A2}"/>
    <cellStyle name="20% - Accent5 106" xfId="1444" xr:uid="{42FBEA42-C7AB-4ED4-946D-CE0A5DC3D2A9}"/>
    <cellStyle name="20% - Accent5 106 2" xfId="12140" xr:uid="{662AB4BE-9395-4CFC-827A-C5E2FB8F6F77}"/>
    <cellStyle name="20% - Accent5 106 3" xfId="21039" xr:uid="{A054E3C3-D71B-41C7-8C08-E1CD2308ACE3}"/>
    <cellStyle name="20% - Accent5 107" xfId="1445" xr:uid="{C7A64BE2-9B39-47E4-AE1C-8E386CA48E57}"/>
    <cellStyle name="20% - Accent5 107 2" xfId="12141" xr:uid="{CC830B91-2BD5-4340-BB56-6C67E48B5DF8}"/>
    <cellStyle name="20% - Accent5 107 3" xfId="21040" xr:uid="{FCCF59E8-1216-47FD-A6BA-8D5F86CB2D5B}"/>
    <cellStyle name="20% - Accent5 108" xfId="1446" xr:uid="{B2C28C4B-A868-4206-A85F-2CEDB827F928}"/>
    <cellStyle name="20% - Accent5 108 2" xfId="12142" xr:uid="{2C25693C-639D-4315-B5F4-C654F51B2A49}"/>
    <cellStyle name="20% - Accent5 108 3" xfId="21041" xr:uid="{1DE32719-213A-48ED-9FC8-F260EDC1B554}"/>
    <cellStyle name="20% - Accent5 109" xfId="1447" xr:uid="{4E21AF57-C391-4E6B-8287-F9C4E1490573}"/>
    <cellStyle name="20% - Accent5 109 2" xfId="12143" xr:uid="{EF2C0BC4-2E5A-463C-BDD8-4BCAD1EDA346}"/>
    <cellStyle name="20% - Accent5 109 3" xfId="21042" xr:uid="{9685E099-071D-430E-B5E1-AA288B01E9E3}"/>
    <cellStyle name="20% - Accent5 11" xfId="1448" xr:uid="{1F675C9B-4F6E-40F1-B59E-2720554127DD}"/>
    <cellStyle name="20% - Accent5 110" xfId="1449" xr:uid="{C98FD12A-E619-488D-9D0B-6CA90DCA51C5}"/>
    <cellStyle name="20% - Accent5 110 2" xfId="12145" xr:uid="{78257396-70DB-43F5-BC52-121019E1F82C}"/>
    <cellStyle name="20% - Accent5 110 3" xfId="21043" xr:uid="{93668AF9-8C49-428D-83C1-FC7FB376D4E9}"/>
    <cellStyle name="20% - Accent5 111" xfId="1450" xr:uid="{2B54880C-100D-4D00-944F-FE3BD82760A4}"/>
    <cellStyle name="20% - Accent5 111 2" xfId="12146" xr:uid="{C2CC07D3-BACE-41DA-ACA2-587DA0B8E452}"/>
    <cellStyle name="20% - Accent5 111 3" xfId="21044" xr:uid="{67DC41C6-B19D-442A-A936-FA742EF95C97}"/>
    <cellStyle name="20% - Accent5 112" xfId="1451" xr:uid="{9F2C53A9-87FC-4F4F-98C9-85082323B7B6}"/>
    <cellStyle name="20% - Accent5 112 2" xfId="12147" xr:uid="{DCCB3782-6253-46B7-BC46-A9EF18AD5FAA}"/>
    <cellStyle name="20% - Accent5 112 3" xfId="21045" xr:uid="{B3B65509-DB09-4875-8224-AC86E2F312EA}"/>
    <cellStyle name="20% - Accent5 113" xfId="1452" xr:uid="{C6A03C63-3276-4BC4-827D-9A1A7804378A}"/>
    <cellStyle name="20% - Accent5 113 2" xfId="12148" xr:uid="{018724AC-8C1B-4C82-82DA-499D5F09C548}"/>
    <cellStyle name="20% - Accent5 113 3" xfId="21046" xr:uid="{46C46092-A460-496A-83E0-28135D5A9465}"/>
    <cellStyle name="20% - Accent5 114" xfId="1453" xr:uid="{1878DBA8-07AA-4C3C-918A-CBFB5E62477B}"/>
    <cellStyle name="20% - Accent5 114 2" xfId="12149" xr:uid="{86A00ADC-F74B-4353-8911-D92C0FDD6A31}"/>
    <cellStyle name="20% - Accent5 114 3" xfId="21047" xr:uid="{17D47E5B-A22B-4826-BCD0-BF86461F3FA4}"/>
    <cellStyle name="20% - Accent5 115" xfId="1454" xr:uid="{BD8758C1-D9C3-4265-AA93-89ED1E0D8B10}"/>
    <cellStyle name="20% - Accent5 12" xfId="1455" xr:uid="{1069C42B-D2CE-4131-98A4-647E069F6521}"/>
    <cellStyle name="20% - Accent5 13" xfId="1456" xr:uid="{5531D39E-657D-43FF-9F06-DD5CA5300DFD}"/>
    <cellStyle name="20% - Accent5 14" xfId="1457" xr:uid="{442B2F29-E4FB-4EF5-B981-23E0A10474F7}"/>
    <cellStyle name="20% - Accent5 15" xfId="1458" xr:uid="{02D6AF2E-3DA5-4F61-AE48-FA84103C106D}"/>
    <cellStyle name="20% - Accent5 16" xfId="1459" xr:uid="{452DD59D-3163-4D85-A225-A8C6660D4BD1}"/>
    <cellStyle name="20% - Accent5 17" xfId="1460" xr:uid="{FBBDC189-1A72-4C4A-8B69-DAF67A8339AE}"/>
    <cellStyle name="20% - Accent5 18" xfId="1461" xr:uid="{9E35F159-FBE9-484D-8520-129C9F0814B2}"/>
    <cellStyle name="20% - Accent5 19" xfId="1462" xr:uid="{2ED289F3-9AF2-4EFF-A089-2498CECF30D5}"/>
    <cellStyle name="20% - Accent5 2" xfId="1463" xr:uid="{CB777901-E10C-45D2-86D1-D727CC68FE09}"/>
    <cellStyle name="20% - Accent5 2 2" xfId="3998" xr:uid="{49637FC2-A4F1-4806-86C2-E9485E1CE2F7}"/>
    <cellStyle name="20% - Accent5 2 3" xfId="12157" xr:uid="{9896059D-686B-4312-B56F-4F8F51DE3EBE}"/>
    <cellStyle name="20% - Accent5 2 4" xfId="21048" xr:uid="{58826997-1A1C-458E-809A-BD3C2558785A}"/>
    <cellStyle name="20% - Accent5 2_KEY FIGURES" xfId="5524" xr:uid="{83EC6156-AE35-4DEB-9638-52A153A788C8}"/>
    <cellStyle name="20% - Accent5 20" xfId="1464" xr:uid="{44DB166A-3CD1-4A62-B148-72CD361EBBA3}"/>
    <cellStyle name="20% - Accent5 21" xfId="1465" xr:uid="{D0E5D9FA-172F-4F79-AEEF-8387BDAFD63A}"/>
    <cellStyle name="20% - Accent5 22" xfId="1466" xr:uid="{10018E80-BD55-46CC-AAE7-156F259E3D3F}"/>
    <cellStyle name="20% - Accent5 23" xfId="1467" xr:uid="{24A9F6DF-43C2-4016-BF8E-C51260956C1E}"/>
    <cellStyle name="20% - Accent5 24" xfId="1468" xr:uid="{65D1FB30-2E2A-4B8E-BAD8-A66475D5A3D0}"/>
    <cellStyle name="20% - Accent5 25" xfId="1469" xr:uid="{1F3DE6F5-C78A-4119-A76E-AA9DC166A7DC}"/>
    <cellStyle name="20% - Accent5 26" xfId="1470" xr:uid="{29613749-24B1-49B4-8ABD-49686260092B}"/>
    <cellStyle name="20% - Accent5 27" xfId="1471" xr:uid="{C89616C6-1CDD-4CB2-9E30-4A99A9686615}"/>
    <cellStyle name="20% - Accent5 28" xfId="1472" xr:uid="{E9D583E1-6217-4724-842D-777A889E73AF}"/>
    <cellStyle name="20% - Accent5 29" xfId="1473" xr:uid="{C1DC489A-B559-49B9-BB3C-D281E6550767}"/>
    <cellStyle name="20% - Accent5 3" xfId="1474" xr:uid="{93580AF8-216D-4D36-BF45-CC33E3D58FA4}"/>
    <cellStyle name="20% - Accent5 30" xfId="1475" xr:uid="{9AF52E71-B7B1-407A-8CF9-FD41D47CE4AE}"/>
    <cellStyle name="20% - Accent5 31" xfId="1476" xr:uid="{DF32B050-F845-4000-8433-888BB5810379}"/>
    <cellStyle name="20% - Accent5 32" xfId="1477" xr:uid="{740128A6-2DB3-4D58-8BCD-80D8831AAE12}"/>
    <cellStyle name="20% - Accent5 33" xfId="1478" xr:uid="{BA5B5EC5-3E49-4BF4-86C8-0EA352B8338C}"/>
    <cellStyle name="20% - Accent5 34" xfId="1479" xr:uid="{EFB59CE1-A905-4293-874B-C9E522C2E156}"/>
    <cellStyle name="20% - Accent5 35" xfId="1480" xr:uid="{4C2BA2D7-2296-4831-B512-DCDBFB2378C8}"/>
    <cellStyle name="20% - Accent5 36" xfId="1481" xr:uid="{F1C5CD49-E633-4642-B4E3-7B674D39AA8A}"/>
    <cellStyle name="20% - Accent5 37" xfId="1482" xr:uid="{E0D20401-B8D0-4FE1-990D-F61597BA9FA0}"/>
    <cellStyle name="20% - Accent5 38" xfId="1483" xr:uid="{9D8AD4A6-62A3-4128-97BC-C3C4408E2CF0}"/>
    <cellStyle name="20% - Accent5 39" xfId="1484" xr:uid="{D8D4A84E-4059-458F-B9BB-F1E777CB8DAA}"/>
    <cellStyle name="20% - Accent5 4" xfId="1485" xr:uid="{5A03FFAA-3532-426E-AA8B-88BA3B6CE1EA}"/>
    <cellStyle name="20% - Accent5 40" xfId="1486" xr:uid="{109FF26E-A51B-4875-A303-4F044C04410A}"/>
    <cellStyle name="20% - Accent5 41" xfId="1487" xr:uid="{6D9EA53C-C594-4DD0-B3D3-38F52A780431}"/>
    <cellStyle name="20% - Accent5 42" xfId="1488" xr:uid="{9DE06410-10A0-43BB-BBF7-0D892DE2FFBB}"/>
    <cellStyle name="20% - Accent5 43" xfId="1489" xr:uid="{4F5B05D0-53DD-4E74-A6AC-C2281536AE9F}"/>
    <cellStyle name="20% - Accent5 44" xfId="1490" xr:uid="{06900B5F-FD71-4BB8-B4E3-9AB34A1CAFC9}"/>
    <cellStyle name="20% - Accent5 45" xfId="1491" xr:uid="{99A2F245-1A3B-40DC-B9F7-FA5DECCBE810}"/>
    <cellStyle name="20% - Accent5 46" xfId="1492" xr:uid="{B1B29829-DBF7-4C3D-B2DA-8D4ADD2266F7}"/>
    <cellStyle name="20% - Accent5 47" xfId="1493" xr:uid="{6371FF61-6D98-45EB-958E-15E2505AF50A}"/>
    <cellStyle name="20% - Accent5 48" xfId="1494" xr:uid="{5CAD488D-A654-4EA1-8FAE-1E316C52AF64}"/>
    <cellStyle name="20% - Accent5 49" xfId="1495" xr:uid="{A3D3FF64-AFC3-43C4-8E40-A9206DC3FC30}"/>
    <cellStyle name="20% - Accent5 5" xfId="1496" xr:uid="{FE0DDB80-CE9F-42E9-AB1E-4B6627B80BAF}"/>
    <cellStyle name="20% - Accent5 50" xfId="1497" xr:uid="{68E307CE-130D-4CA3-990A-9BE6D8FCAEC7}"/>
    <cellStyle name="20% - Accent5 51" xfId="1498" xr:uid="{8752AD38-B39B-4913-A316-E5FCF4FF97EF}"/>
    <cellStyle name="20% - Accent5 52" xfId="1499" xr:uid="{FC7EE167-949F-440E-8DEB-C62B49A296DE}"/>
    <cellStyle name="20% - Accent5 53" xfId="1500" xr:uid="{DEDC5CF8-ACF9-4BB3-9448-14AC347500A3}"/>
    <cellStyle name="20% - Accent5 54" xfId="1501" xr:uid="{CBACAEEC-1DA0-4AB1-95D2-18F81E897015}"/>
    <cellStyle name="20% - Accent5 55" xfId="1502" xr:uid="{2A4C8834-1276-46DE-BF98-67A46EB69F4A}"/>
    <cellStyle name="20% - Accent5 56" xfId="1503" xr:uid="{9E0EB69F-FCD2-4189-8FFB-A3868F712188}"/>
    <cellStyle name="20% - Accent5 57" xfId="1504" xr:uid="{13FD2284-3854-4639-A14E-0A0F0C9684A0}"/>
    <cellStyle name="20% - Accent5 58" xfId="1505" xr:uid="{EFA1672C-22F4-4F94-92B2-F3D7CF8119D5}"/>
    <cellStyle name="20% - Accent5 59" xfId="1506" xr:uid="{AF99BE97-34E1-4538-8E6B-983D7B88D413}"/>
    <cellStyle name="20% - Accent5 6" xfId="1507" xr:uid="{26E65C28-F4D9-49C2-9045-823FF91D0944}"/>
    <cellStyle name="20% - Accent5 60" xfId="1508" xr:uid="{441936CA-B45B-4C7B-9B3F-05AEB6E36157}"/>
    <cellStyle name="20% - Accent5 61" xfId="1509" xr:uid="{A58811F5-B90F-4C26-BBBD-C4400D7F00A6}"/>
    <cellStyle name="20% - Accent5 62" xfId="1510" xr:uid="{A451FB90-65FF-4BE3-B8F2-3CDE832F6886}"/>
    <cellStyle name="20% - Accent5 63" xfId="1511" xr:uid="{20A7BF75-8741-41B8-BC16-291FEB28016A}"/>
    <cellStyle name="20% - Accent5 64" xfId="1512" xr:uid="{5E591E8A-4EAE-48F9-AE9B-6312074D436C}"/>
    <cellStyle name="20% - Accent5 65" xfId="1513" xr:uid="{F2254A08-F217-4F47-8583-71744BDA04DA}"/>
    <cellStyle name="20% - Accent5 66" xfId="1514" xr:uid="{5FA76F84-CB79-4361-9AEE-B3E49BF67911}"/>
    <cellStyle name="20% - Accent5 67" xfId="1515" xr:uid="{02A58F23-3F5B-4F38-9408-586582F9A1B9}"/>
    <cellStyle name="20% - Accent5 68" xfId="1516" xr:uid="{B68E7722-B5C4-4C48-9FDB-D1AE625DBCD9}"/>
    <cellStyle name="20% - Accent5 69" xfId="1517" xr:uid="{8AC1F1A1-4B08-4EF0-8211-A7C8E0842245}"/>
    <cellStyle name="20% - Accent5 7" xfId="1518" xr:uid="{6351592F-72B9-448E-85BD-4E4537760383}"/>
    <cellStyle name="20% - Accent5 70" xfId="1519" xr:uid="{B9C268AC-AD60-4331-AB3B-F57C3CBD0D3B}"/>
    <cellStyle name="20% - Accent5 71" xfId="1520" xr:uid="{A1D0D663-4C70-4CD1-9A3A-14E3692A8800}"/>
    <cellStyle name="20% - Accent5 72" xfId="1521" xr:uid="{5031567F-3AA2-4650-AA4D-B7392B6B29AD}"/>
    <cellStyle name="20% - Accent5 73" xfId="1522" xr:uid="{24B93026-E085-4B8F-A338-EB624EE73E5D}"/>
    <cellStyle name="20% - Accent5 74" xfId="1523" xr:uid="{8091E28C-1A05-47F9-8C3B-DDB34189FEF2}"/>
    <cellStyle name="20% - Accent5 75" xfId="1524" xr:uid="{EA1C642C-6920-49FA-88C0-F7ED3C9FD8AF}"/>
    <cellStyle name="20% - Accent5 76" xfId="1525" xr:uid="{52E8497C-752B-4D02-AACC-B9BEB6DCD755}"/>
    <cellStyle name="20% - Accent5 77" xfId="1526" xr:uid="{060A6E43-016F-4A16-94DF-2111BB43347E}"/>
    <cellStyle name="20% - Accent5 78" xfId="1527" xr:uid="{88ADE732-B1EE-4DF4-9160-EE19A7204280}"/>
    <cellStyle name="20% - Accent5 79" xfId="1528" xr:uid="{32633A71-B1A5-4D0C-8878-6B9D2026A385}"/>
    <cellStyle name="20% - Accent5 8" xfId="1529" xr:uid="{DB79388C-2003-498B-8665-13B1CBE9B620}"/>
    <cellStyle name="20% - Accent5 80" xfId="1530" xr:uid="{AA30C289-8881-4DAF-8393-F547DCD3054E}"/>
    <cellStyle name="20% - Accent5 81" xfId="1531" xr:uid="{9A7CA73F-EF21-4588-93A1-937036D2EE20}"/>
    <cellStyle name="20% - Accent5 82" xfId="1532" xr:uid="{9DFF6B55-7C86-4C6F-96F9-D5F569987D36}"/>
    <cellStyle name="20% - Accent5 83" xfId="1533" xr:uid="{01DCDF8F-166A-4946-8826-951AC9DDF776}"/>
    <cellStyle name="20% - Accent5 84" xfId="1534" xr:uid="{A10B9B68-D73A-454E-891C-A9E3A843C453}"/>
    <cellStyle name="20% - Accent5 85" xfId="1535" xr:uid="{05966307-FFE3-4FC7-A34E-8F8684152AEB}"/>
    <cellStyle name="20% - Accent5 86" xfId="1536" xr:uid="{5409D173-253F-4442-B8EF-6F5B93AD2442}"/>
    <cellStyle name="20% - Accent5 87" xfId="1537" xr:uid="{A620C3C2-BAF2-4559-A564-B9D2551278E9}"/>
    <cellStyle name="20% - Accent5 88" xfId="1538" xr:uid="{3A4D7D7D-96C3-4EC6-9146-E507D14C638B}"/>
    <cellStyle name="20% - Accent5 89" xfId="1539" xr:uid="{567E45C9-40E8-4200-BF5A-18969A3B6D72}"/>
    <cellStyle name="20% - Accent5 9" xfId="1540" xr:uid="{DC402A77-7C5C-4097-BD83-74CA2E8D5354}"/>
    <cellStyle name="20% - Accent5 90" xfId="1541" xr:uid="{84C76D0C-9DBA-40B0-B28C-C4DB232895CD}"/>
    <cellStyle name="20% - Accent5 91" xfId="1542" xr:uid="{C653AA29-6C7C-443E-AEC2-A803E66E47CF}"/>
    <cellStyle name="20% - Accent5 92" xfId="1543" xr:uid="{323998CC-C5DD-4F88-AB2A-47687028CC3F}"/>
    <cellStyle name="20% - Accent5 93" xfId="1544" xr:uid="{0FBDF926-A4C1-484E-9C3E-0FEA3877C42F}"/>
    <cellStyle name="20% - Accent5 94" xfId="1545" xr:uid="{FE749DBF-71F1-4750-8053-A6E905A5E793}"/>
    <cellStyle name="20% - Accent5 95" xfId="1546" xr:uid="{0190BE41-9069-46AD-950A-A5FAC2DA40FD}"/>
    <cellStyle name="20% - Accent5 96" xfId="1547" xr:uid="{3E200772-4544-4796-8021-4B6D7F7234AC}"/>
    <cellStyle name="20% - Accent5 97" xfId="1548" xr:uid="{DE149D37-5372-4E31-89C9-C37208812359}"/>
    <cellStyle name="20% - Accent5 98" xfId="1549" xr:uid="{C6D88073-5D30-4655-B4AE-C44708FE7156}"/>
    <cellStyle name="20% - Accent5 99" xfId="1550" xr:uid="{D138403F-B41A-4239-A710-12DEBB71907F}"/>
    <cellStyle name="20% - Accent6 10" xfId="1551" xr:uid="{F45B1197-E4EF-46B0-A6F5-DDB4F8BD101C}"/>
    <cellStyle name="20% - Accent6 100" xfId="1552" xr:uid="{9EB709DE-D76E-4A23-94BC-9A26A9399A4C}"/>
    <cellStyle name="20% - Accent6 100 2" xfId="12193" xr:uid="{BF264C93-58E9-4460-9CA8-DAFBE24F912B}"/>
    <cellStyle name="20% - Accent6 100 3" xfId="21049" xr:uid="{3103231C-17F6-484C-BCFD-2701C99EFEBB}"/>
    <cellStyle name="20% - Accent6 101" xfId="1553" xr:uid="{43839C9C-D670-4959-872B-2AD337416A77}"/>
    <cellStyle name="20% - Accent6 101 2" xfId="12194" xr:uid="{2CF8991F-0102-42B7-9776-D17D3D3403BF}"/>
    <cellStyle name="20% - Accent6 101 3" xfId="21050" xr:uid="{A78A9FF3-6008-4266-B99F-4AC79B658132}"/>
    <cellStyle name="20% - Accent6 102" xfId="1554" xr:uid="{AF08B903-177D-4CAF-A97A-046AA445C602}"/>
    <cellStyle name="20% - Accent6 102 2" xfId="12195" xr:uid="{3AB1D53C-8D88-45E9-9E1C-AA5B4BAABBDB}"/>
    <cellStyle name="20% - Accent6 102 3" xfId="21051" xr:uid="{934C35E8-37E7-4D6C-A6C5-90A33DB6AC3C}"/>
    <cellStyle name="20% - Accent6 103" xfId="1555" xr:uid="{AC689BF5-EA9E-44C5-B4DD-661EDE4545F4}"/>
    <cellStyle name="20% - Accent6 103 2" xfId="12196" xr:uid="{38EEE12A-7E01-44DC-B0FA-55D236CD2ED5}"/>
    <cellStyle name="20% - Accent6 103 3" xfId="21052" xr:uid="{1A543B0E-004F-4665-867F-D0EA0C40628C}"/>
    <cellStyle name="20% - Accent6 104" xfId="1556" xr:uid="{037DC87A-0BE9-4074-B455-D950B8AE46E7}"/>
    <cellStyle name="20% - Accent6 104 2" xfId="12197" xr:uid="{3312D649-010E-4AAB-8D1D-A3B292507041}"/>
    <cellStyle name="20% - Accent6 104 3" xfId="21053" xr:uid="{1EB79008-C45D-488A-BE4C-6F921AEC2E3D}"/>
    <cellStyle name="20% - Accent6 105" xfId="1557" xr:uid="{1299FE18-0040-48DA-9145-2F96B1151F86}"/>
    <cellStyle name="20% - Accent6 105 2" xfId="12198" xr:uid="{2A719A18-A98C-4E92-8EAD-21AF8DE373F5}"/>
    <cellStyle name="20% - Accent6 105 3" xfId="21054" xr:uid="{B171C7E6-8BF2-49D3-B700-00FF44A3D315}"/>
    <cellStyle name="20% - Accent6 106" xfId="1558" xr:uid="{29D9ACE6-0F2F-4567-BA99-88FB1DFADCF9}"/>
    <cellStyle name="20% - Accent6 106 2" xfId="12199" xr:uid="{09499AA0-93B7-4349-ABB7-0392B970FDC6}"/>
    <cellStyle name="20% - Accent6 106 3" xfId="21055" xr:uid="{33A1AFCB-43AB-456C-85D1-A6B09D4597A4}"/>
    <cellStyle name="20% - Accent6 107" xfId="1559" xr:uid="{22959AD7-05C2-4A5A-97F4-91D47D6F0AAC}"/>
    <cellStyle name="20% - Accent6 107 2" xfId="12200" xr:uid="{3388D894-8551-464C-970B-CAD1332AF838}"/>
    <cellStyle name="20% - Accent6 107 3" xfId="21056" xr:uid="{7150DFF8-F011-4C92-AE14-77BDCDFF49E5}"/>
    <cellStyle name="20% - Accent6 108" xfId="1560" xr:uid="{0BDD7A3F-1177-4425-B8AE-61EF5C5EA11F}"/>
    <cellStyle name="20% - Accent6 108 2" xfId="12201" xr:uid="{4638064E-3A71-4A00-9F9A-24928E6B4043}"/>
    <cellStyle name="20% - Accent6 108 3" xfId="21057" xr:uid="{F63E9195-EF83-4788-B27A-D170DA8DAAF5}"/>
    <cellStyle name="20% - Accent6 109" xfId="1561" xr:uid="{1D1F0FB2-DCE1-415E-B9DD-89EB962986CC}"/>
    <cellStyle name="20% - Accent6 109 2" xfId="12202" xr:uid="{2104614D-F866-439F-A9FC-F7532D710E2C}"/>
    <cellStyle name="20% - Accent6 109 3" xfId="21058" xr:uid="{6B67056C-4D85-4540-B831-88B7FEC350CF}"/>
    <cellStyle name="20% - Accent6 11" xfId="1562" xr:uid="{2C0A75A6-E205-43CB-AD02-6661ED7754FF}"/>
    <cellStyle name="20% - Accent6 110" xfId="1563" xr:uid="{0AA18F64-1F0F-4D42-9A57-58AC5B8348FF}"/>
    <cellStyle name="20% - Accent6 110 2" xfId="12204" xr:uid="{D4864451-E554-44FE-B666-E63550BC8A6C}"/>
    <cellStyle name="20% - Accent6 110 3" xfId="21059" xr:uid="{417A94FD-6357-4F5C-8C41-70C4E3F6B0DF}"/>
    <cellStyle name="20% - Accent6 111" xfId="1564" xr:uid="{967D3179-6B5B-46C0-9B48-B9BE64B397A1}"/>
    <cellStyle name="20% - Accent6 111 2" xfId="12205" xr:uid="{C4C61114-8426-45DA-89AF-252A71AFC8BD}"/>
    <cellStyle name="20% - Accent6 111 3" xfId="21060" xr:uid="{9ED8E092-21DE-467E-8792-F94D46D68E24}"/>
    <cellStyle name="20% - Accent6 112" xfId="1565" xr:uid="{830EB7AE-839B-4148-B202-224D23EB838E}"/>
    <cellStyle name="20% - Accent6 112 2" xfId="12206" xr:uid="{79FDF218-20EB-4720-A874-85F4395DF2F8}"/>
    <cellStyle name="20% - Accent6 112 3" xfId="21061" xr:uid="{F50E961A-82E4-41BA-B6C0-8F2BC99013C4}"/>
    <cellStyle name="20% - Accent6 113" xfId="1566" xr:uid="{61FD11BD-338B-4415-81EA-3362643C349E}"/>
    <cellStyle name="20% - Accent6 113 2" xfId="12207" xr:uid="{D69C4B54-5514-43F2-BA6A-AC97E52DB337}"/>
    <cellStyle name="20% - Accent6 113 3" xfId="21062" xr:uid="{55B23CC5-7D77-4E31-980A-43DEC6652632}"/>
    <cellStyle name="20% - Accent6 114" xfId="1567" xr:uid="{F50C17C5-AB64-461E-A85E-060EDF516541}"/>
    <cellStyle name="20% - Accent6 114 2" xfId="12208" xr:uid="{7D885BA5-662B-4E36-96B6-F2B886DC4E24}"/>
    <cellStyle name="20% - Accent6 114 3" xfId="21063" xr:uid="{DFAEF77D-AE8B-4BEB-B00D-D78A9931CE64}"/>
    <cellStyle name="20% - Accent6 115" xfId="1568" xr:uid="{80FD04AA-C49E-40C3-AB2A-C071C673A6EF}"/>
    <cellStyle name="20% - Accent6 12" xfId="1569" xr:uid="{E0EA8E34-15C6-40BA-B291-F0FD74DC224C}"/>
    <cellStyle name="20% - Accent6 13" xfId="1570" xr:uid="{78E3660C-8D80-49B1-B6CB-3D7024DA04D9}"/>
    <cellStyle name="20% - Accent6 14" xfId="1571" xr:uid="{942AC16F-7FBA-466C-B6E2-A4390791A112}"/>
    <cellStyle name="20% - Accent6 15" xfId="1572" xr:uid="{F4E2278A-254D-43D7-84CD-4E301B077D5A}"/>
    <cellStyle name="20% - Accent6 16" xfId="1573" xr:uid="{AC79F60F-C362-4027-BB17-08E0F5BCA67D}"/>
    <cellStyle name="20% - Accent6 17" xfId="1574" xr:uid="{DF3981AF-68AA-4DEE-8CEB-26ED6CE03ABD}"/>
    <cellStyle name="20% - Accent6 18" xfId="1575" xr:uid="{E06F3BED-F33A-4E2B-A537-04B78D92495B}"/>
    <cellStyle name="20% - Accent6 19" xfId="1576" xr:uid="{672CD3FF-03DF-4AEB-8AD2-D15F73EC6F35}"/>
    <cellStyle name="20% - Accent6 2" xfId="1577" xr:uid="{3FE15436-2DD3-4D6B-A93D-5AF0697C2D71}"/>
    <cellStyle name="20% - Accent6 2 2" xfId="1578" xr:uid="{42BC74B9-9EFE-40C9-BD9A-AA4E2AB9280B}"/>
    <cellStyle name="20% - Accent6 2_KEY FIGURES" xfId="5525" xr:uid="{829BEF84-AD3D-4D51-9BF2-263E4EF92445}"/>
    <cellStyle name="20% - Accent6 20" xfId="1579" xr:uid="{C917DDBA-1F78-4F92-9EAA-B73A2DA700BB}"/>
    <cellStyle name="20% - Accent6 21" xfId="1580" xr:uid="{03B1163A-C060-4464-83AA-3D0AB6FEA5FD}"/>
    <cellStyle name="20% - Accent6 22" xfId="1581" xr:uid="{D845743F-4194-4F3D-AEF0-FDD5D95A0737}"/>
    <cellStyle name="20% - Accent6 23" xfId="1582" xr:uid="{2AA2F2E5-8416-416B-991A-C9E643B36498}"/>
    <cellStyle name="20% - Accent6 24" xfId="1583" xr:uid="{B297844A-94C8-4DFD-8604-5F9335395FD5}"/>
    <cellStyle name="20% - Accent6 25" xfId="1584" xr:uid="{7F403A81-90D8-4A18-8687-EE03FE02F69A}"/>
    <cellStyle name="20% - Accent6 26" xfId="1585" xr:uid="{40564FD4-3575-4346-9E8E-DAA7B9CC65CC}"/>
    <cellStyle name="20% - Accent6 27" xfId="1586" xr:uid="{B50F2751-4E98-415C-AE65-3E751BAC1ECB}"/>
    <cellStyle name="20% - Accent6 28" xfId="1587" xr:uid="{80B0A799-7A1E-4930-A0D7-6E0BF8EF8D5A}"/>
    <cellStyle name="20% - Accent6 29" xfId="1588" xr:uid="{CF9B3187-707E-47D6-91AC-EACC2B86E4EC}"/>
    <cellStyle name="20% - Accent6 3" xfId="1589" xr:uid="{06A78917-3BA9-4035-BE8D-02FCD3A2840A}"/>
    <cellStyle name="20% - Accent6 30" xfId="1590" xr:uid="{4D001790-E159-4416-9B02-4B3FD7627078}"/>
    <cellStyle name="20% - Accent6 31" xfId="1591" xr:uid="{A95D58A9-1A54-4C28-8E39-9719E2D9A80A}"/>
    <cellStyle name="20% - Accent6 32" xfId="1592" xr:uid="{C30678C9-F535-44E7-AE81-80C5828DBF84}"/>
    <cellStyle name="20% - Accent6 33" xfId="1593" xr:uid="{634AE17A-7473-4BED-B6F3-4A5949CCC0D3}"/>
    <cellStyle name="20% - Accent6 34" xfId="1594" xr:uid="{AD0446E7-3AF5-48C4-94E6-3588CA291A7C}"/>
    <cellStyle name="20% - Accent6 35" xfId="1595" xr:uid="{CC759D55-98F8-4643-8495-D8AC36E7A810}"/>
    <cellStyle name="20% - Accent6 36" xfId="1596" xr:uid="{8F399692-50A1-4B23-B55F-725EAABA12E3}"/>
    <cellStyle name="20% - Accent6 37" xfId="1597" xr:uid="{14A58108-EF72-4688-8BA4-0E2BD63F8F92}"/>
    <cellStyle name="20% - Accent6 38" xfId="1598" xr:uid="{ACAD8108-4BDB-4C97-854E-8E6B055071DC}"/>
    <cellStyle name="20% - Accent6 39" xfId="1599" xr:uid="{E55D82FC-F722-4739-94D7-663BACC9C1A0}"/>
    <cellStyle name="20% - Accent6 4" xfId="1600" xr:uid="{3CD38A47-1B0A-4BEB-B880-1939C8542993}"/>
    <cellStyle name="20% - Accent6 40" xfId="1601" xr:uid="{E131DEC2-4EBF-4C1A-843D-781313122589}"/>
    <cellStyle name="20% - Accent6 41" xfId="1602" xr:uid="{448DF636-2A81-47F5-B8D1-E1386D6A4353}"/>
    <cellStyle name="20% - Accent6 42" xfId="1603" xr:uid="{1C456D4E-A8F9-44CA-AB1D-D0E538A3F0D0}"/>
    <cellStyle name="20% - Accent6 43" xfId="1604" xr:uid="{70DC2546-DA33-4E7C-BBFD-11A3137EDAFE}"/>
    <cellStyle name="20% - Accent6 44" xfId="1605" xr:uid="{57DA5EBD-E768-4A10-845C-3408332B732C}"/>
    <cellStyle name="20% - Accent6 45" xfId="1606" xr:uid="{46089EA0-67E3-4508-B275-74BB6EF96831}"/>
    <cellStyle name="20% - Accent6 46" xfId="1607" xr:uid="{2A8A9448-3472-4243-9299-9E42D5720530}"/>
    <cellStyle name="20% - Accent6 47" xfId="1608" xr:uid="{1F060682-2B86-48EE-9019-E297193E73A5}"/>
    <cellStyle name="20% - Accent6 48" xfId="1609" xr:uid="{2253A2C8-821D-4D16-B9C9-C9C0C4644523}"/>
    <cellStyle name="20% - Accent6 49" xfId="1610" xr:uid="{C7D1EE96-A10F-43D0-BE40-FAE58E15BFED}"/>
    <cellStyle name="20% - Accent6 5" xfId="1611" xr:uid="{C687AB97-39BB-44CB-9E66-DC981885857F}"/>
    <cellStyle name="20% - Accent6 50" xfId="1612" xr:uid="{A94860AF-A990-4377-858F-29A9FD62C408}"/>
    <cellStyle name="20% - Accent6 51" xfId="1613" xr:uid="{B5FC3633-B33B-4D25-A239-7041B81B5E5F}"/>
    <cellStyle name="20% - Accent6 52" xfId="1614" xr:uid="{52380841-E22B-42FA-9C7B-03ECA255A173}"/>
    <cellStyle name="20% - Accent6 53" xfId="1615" xr:uid="{699546F2-CFB0-44AB-A2A7-5430FFB2BAAA}"/>
    <cellStyle name="20% - Accent6 54" xfId="1616" xr:uid="{A72A0DE8-6FC1-4547-9211-7E3B7AA7F59D}"/>
    <cellStyle name="20% - Accent6 55" xfId="1617" xr:uid="{AE0ED28B-4668-4AEB-9927-1ED163F4A0C2}"/>
    <cellStyle name="20% - Accent6 56" xfId="1618" xr:uid="{104DEEFB-DADF-47A7-A060-FED63C136415}"/>
    <cellStyle name="20% - Accent6 57" xfId="1619" xr:uid="{E050956B-CBFD-4308-A194-D91EBCC17A82}"/>
    <cellStyle name="20% - Accent6 58" xfId="1620" xr:uid="{0DA033ED-563B-4C19-AF8C-62E52E27404F}"/>
    <cellStyle name="20% - Accent6 59" xfId="1621" xr:uid="{92EEE4B4-01EF-4E5C-BDD8-C2B8E72DDDE0}"/>
    <cellStyle name="20% - Accent6 6" xfId="1622" xr:uid="{55D42BEF-C6B9-4779-A27C-442C54813B8F}"/>
    <cellStyle name="20% - Accent6 60" xfId="1623" xr:uid="{8889D389-76BE-40A0-8FAA-FE38C550CBDB}"/>
    <cellStyle name="20% - Accent6 61" xfId="1624" xr:uid="{C07495E8-936E-4752-A15D-423CA70742F5}"/>
    <cellStyle name="20% - Accent6 62" xfId="1625" xr:uid="{B8D71BBF-4E7A-4574-B542-D91F6A7C7229}"/>
    <cellStyle name="20% - Accent6 63" xfId="1626" xr:uid="{95D41CD7-FBB0-4440-93FF-EC7A8082DA50}"/>
    <cellStyle name="20% - Accent6 64" xfId="1627" xr:uid="{0134F900-E2EA-4724-9544-AEA7E3F36B8E}"/>
    <cellStyle name="20% - Accent6 65" xfId="1628" xr:uid="{E296987C-E18B-4F38-976A-A29292A9FD45}"/>
    <cellStyle name="20% - Accent6 66" xfId="1629" xr:uid="{B0405415-587A-4D80-8509-ED6B5FAB925A}"/>
    <cellStyle name="20% - Accent6 67" xfId="1630" xr:uid="{4539D1DE-6D83-4495-A322-9BBC09F02B3C}"/>
    <cellStyle name="20% - Accent6 68" xfId="1631" xr:uid="{0AE84E93-0945-48E7-B748-91D92B634FDF}"/>
    <cellStyle name="20% - Accent6 69" xfId="1632" xr:uid="{256FDA0F-89FC-468D-8815-D127B6CEFBD9}"/>
    <cellStyle name="20% - Accent6 7" xfId="1633" xr:uid="{ADAE2465-B159-4FA1-8ECE-4E2B1F1CB433}"/>
    <cellStyle name="20% - Accent6 70" xfId="1634" xr:uid="{BE6077FF-5A15-4870-AA87-0E181D36C8C9}"/>
    <cellStyle name="20% - Accent6 71" xfId="1635" xr:uid="{140F9A84-4EC1-44E2-94C6-846C02DDB1BA}"/>
    <cellStyle name="20% - Accent6 72" xfId="1636" xr:uid="{208F39D0-5BCA-403B-8CAE-471484045D91}"/>
    <cellStyle name="20% - Accent6 73" xfId="1637" xr:uid="{7AAFF2FB-C932-45BE-8378-623D0BC1D298}"/>
    <cellStyle name="20% - Accent6 74" xfId="1638" xr:uid="{E6D651A1-398D-4A31-A3B7-F2D683FD3D58}"/>
    <cellStyle name="20% - Accent6 75" xfId="1639" xr:uid="{D6A043DD-06E7-4816-888E-6F9FA3DA443E}"/>
    <cellStyle name="20% - Accent6 76" xfId="1640" xr:uid="{F15BA870-5BA7-4C16-B15E-A8A237B7C188}"/>
    <cellStyle name="20% - Accent6 77" xfId="1641" xr:uid="{E3501D72-9B1D-4FC9-8E5E-850203CEC359}"/>
    <cellStyle name="20% - Accent6 78" xfId="1642" xr:uid="{DE63DEBD-1E80-49C6-958F-2452BADB56BC}"/>
    <cellStyle name="20% - Accent6 79" xfId="1643" xr:uid="{637ADF81-497B-4F11-87A9-54129920C4DE}"/>
    <cellStyle name="20% - Accent6 8" xfId="1644" xr:uid="{70333B07-FB93-400C-9A7F-151A6BA9F0C6}"/>
    <cellStyle name="20% - Accent6 80" xfId="1645" xr:uid="{73031921-C596-40A3-937F-1305988D5556}"/>
    <cellStyle name="20% - Accent6 81" xfId="1646" xr:uid="{190B0FDD-15EB-46EE-AAB3-1EE37AB9BBBE}"/>
    <cellStyle name="20% - Accent6 82" xfId="1647" xr:uid="{79758169-4FDA-4A48-A094-F07AC90C7271}"/>
    <cellStyle name="20% - Accent6 83" xfId="1648" xr:uid="{7B39D667-2D95-42EF-93C5-137D82909109}"/>
    <cellStyle name="20% - Accent6 84" xfId="1649" xr:uid="{1BFFFF99-D1FD-45B9-B1C9-FCBAD3E24B8A}"/>
    <cellStyle name="20% - Accent6 85" xfId="1650" xr:uid="{A3CE3A6E-021B-468B-A594-218B92D1BC2C}"/>
    <cellStyle name="20% - Accent6 86" xfId="1651" xr:uid="{A159E973-8C85-4FCA-AB0C-AFC5E4D56447}"/>
    <cellStyle name="20% - Accent6 87" xfId="1652" xr:uid="{5BCF57EF-49D1-481A-8765-73A617ED93FA}"/>
    <cellStyle name="20% - Accent6 88" xfId="1653" xr:uid="{343C13F2-BF84-48F5-BE73-51ECF7029AB9}"/>
    <cellStyle name="20% - Accent6 89" xfId="1654" xr:uid="{CE4649A5-5CC5-473B-BBE9-F9C6A0AA514D}"/>
    <cellStyle name="20% - Accent6 9" xfId="1655" xr:uid="{9C0FD4FB-B146-4D30-93A8-F7B5067A8225}"/>
    <cellStyle name="20% - Accent6 90" xfId="1656" xr:uid="{ABF18DB4-792A-4965-A157-CA57D05AD562}"/>
    <cellStyle name="20% - Accent6 91" xfId="1657" xr:uid="{BC465445-C9B1-4DFF-9BEB-9D98200B986B}"/>
    <cellStyle name="20% - Accent6 92" xfId="1658" xr:uid="{620B55CD-157B-4F88-AB02-3514713F0264}"/>
    <cellStyle name="20% - Accent6 93" xfId="1659" xr:uid="{F317356E-FAD9-414D-952D-24F8FCA315CF}"/>
    <cellStyle name="20% - Accent6 94" xfId="1660" xr:uid="{F17169B4-FF85-4F03-90D2-90DEE5DBF7E3}"/>
    <cellStyle name="20% - Accent6 95" xfId="1661" xr:uid="{7BAB0729-E8BD-411F-B28F-F8514E93447F}"/>
    <cellStyle name="20% - Accent6 96" xfId="1662" xr:uid="{0A5D0F82-FCD9-4C89-B3B6-27C46688B838}"/>
    <cellStyle name="20% - Accent6 97" xfId="1663" xr:uid="{BA7642BB-626D-4402-9359-685709E2E55C}"/>
    <cellStyle name="20% - Accent6 98" xfId="1664" xr:uid="{97D7C260-CD3F-4B0B-8AA1-9005E5860534}"/>
    <cellStyle name="20% - Accent6 99" xfId="1665" xr:uid="{A2D24495-914E-461C-B6CC-DE453771891D}"/>
    <cellStyle name="40% - Accent1 10" xfId="1666" xr:uid="{C93714EC-1819-4166-9EE4-4BEAF8006BC5}"/>
    <cellStyle name="40% - Accent1 100" xfId="1667" xr:uid="{33B1429F-79D2-4C48-A71E-086CA2275435}"/>
    <cellStyle name="40% - Accent1 100 2" xfId="12232" xr:uid="{A47056E2-5050-4A12-B183-96A0D2FE80CD}"/>
    <cellStyle name="40% - Accent1 100 3" xfId="21064" xr:uid="{B8128BE9-4447-41E4-B1FD-3914CDF6E25F}"/>
    <cellStyle name="40% - Accent1 101" xfId="1668" xr:uid="{F4F04657-3D78-430F-B01A-4CF1BA0F71CC}"/>
    <cellStyle name="40% - Accent1 101 2" xfId="12233" xr:uid="{4C6CB5A0-D4B9-4FC0-8E11-27AD6AAB9377}"/>
    <cellStyle name="40% - Accent1 101 3" xfId="21065" xr:uid="{F109255C-911B-4A1B-9335-5D4527A4BCCD}"/>
    <cellStyle name="40% - Accent1 102" xfId="1669" xr:uid="{B3C7467F-466E-4988-BF62-BDB68D35F530}"/>
    <cellStyle name="40% - Accent1 102 2" xfId="12234" xr:uid="{D0538B21-30F6-470B-8D82-538FECF8BAF8}"/>
    <cellStyle name="40% - Accent1 102 3" xfId="21066" xr:uid="{FF8C213C-7FD3-4ADE-91E4-F9928E37897E}"/>
    <cellStyle name="40% - Accent1 103" xfId="1670" xr:uid="{18C02B60-00EE-46B9-8E50-BCFE47AFCB6B}"/>
    <cellStyle name="40% - Accent1 103 2" xfId="12235" xr:uid="{E7C30048-60B2-4301-B9C1-D1BE9AB45065}"/>
    <cellStyle name="40% - Accent1 103 3" xfId="21067" xr:uid="{9580C6B2-99C2-4BAF-8578-D6CE22CD087E}"/>
    <cellStyle name="40% - Accent1 104" xfId="1671" xr:uid="{F5B6ABF5-FB0B-48A3-AC8D-25B7D28056CE}"/>
    <cellStyle name="40% - Accent1 104 2" xfId="12236" xr:uid="{1B4C8701-432C-4A64-B5DB-058BAB531E3B}"/>
    <cellStyle name="40% - Accent1 104 3" xfId="21068" xr:uid="{0888FEDA-2538-43E7-A21C-3495458AB064}"/>
    <cellStyle name="40% - Accent1 105" xfId="1672" xr:uid="{461D71FE-4950-4ABA-A57B-BDED43EFF909}"/>
    <cellStyle name="40% - Accent1 105 2" xfId="12237" xr:uid="{5D3884B3-9415-43A7-8257-DFD5DDFF26A7}"/>
    <cellStyle name="40% - Accent1 105 3" xfId="21069" xr:uid="{A94C6783-C44D-43ED-8120-C05967102A9A}"/>
    <cellStyle name="40% - Accent1 106" xfId="1673" xr:uid="{711A2EC4-2C13-49AD-A9E4-FC39A97170E2}"/>
    <cellStyle name="40% - Accent1 106 2" xfId="12238" xr:uid="{E91AE5CC-F1B5-4159-9EEA-A73CA1370EB6}"/>
    <cellStyle name="40% - Accent1 106 3" xfId="21070" xr:uid="{01DC87D5-2B12-471D-A23A-086A991F114E}"/>
    <cellStyle name="40% - Accent1 107" xfId="1674" xr:uid="{661111DE-37D9-4C43-9AB6-610F69E3D3D0}"/>
    <cellStyle name="40% - Accent1 107 2" xfId="12239" xr:uid="{F62ACFB6-D9AF-4975-BF2B-05FF7EC26E0C}"/>
    <cellStyle name="40% - Accent1 107 3" xfId="21071" xr:uid="{C2172D65-A742-4DED-B0FD-6C693B2716F8}"/>
    <cellStyle name="40% - Accent1 108" xfId="1675" xr:uid="{6062E5C4-7B9B-4326-A9C0-A1D9E6C7F9EE}"/>
    <cellStyle name="40% - Accent1 108 2" xfId="12240" xr:uid="{9242370E-2E98-4039-AB4E-AAA57ABB66FE}"/>
    <cellStyle name="40% - Accent1 108 3" xfId="21072" xr:uid="{5B6CFB4B-4FC6-476F-85AD-7D2B2B7686E3}"/>
    <cellStyle name="40% - Accent1 109" xfId="1676" xr:uid="{0D204DB1-99C6-4BB6-90A6-49A4326EEAE5}"/>
    <cellStyle name="40% - Accent1 109 2" xfId="12241" xr:uid="{E9C2ECB3-42E7-421F-8DB6-2186BCDA167D}"/>
    <cellStyle name="40% - Accent1 109 3" xfId="21073" xr:uid="{26616011-7A27-43A6-AC36-67EFAB118ED0}"/>
    <cellStyle name="40% - Accent1 11" xfId="1677" xr:uid="{64A8DBC8-8922-4E23-A95E-D42F9DEEE92E}"/>
    <cellStyle name="40% - Accent1 110" xfId="1678" xr:uid="{D2F86B70-43D9-4426-83EF-2FE82DDDF12A}"/>
    <cellStyle name="40% - Accent1 110 2" xfId="12242" xr:uid="{F62D808B-3E76-472C-9965-3FD334233B45}"/>
    <cellStyle name="40% - Accent1 110 3" xfId="21074" xr:uid="{D81A3F6D-864E-49D2-8518-05EA3EF976B9}"/>
    <cellStyle name="40% - Accent1 111" xfId="1679" xr:uid="{D962D01E-2704-4FE5-8D5A-3788FB815E3D}"/>
    <cellStyle name="40% - Accent1 111 2" xfId="12243" xr:uid="{77A4A8C6-77ED-46EF-AF59-E39D09531977}"/>
    <cellStyle name="40% - Accent1 111 3" xfId="21075" xr:uid="{54B14006-6254-42FF-B732-1A2CE5C2B52F}"/>
    <cellStyle name="40% - Accent1 112" xfId="1680" xr:uid="{C7C4463E-39C4-4AE1-857F-D8F38CF671E5}"/>
    <cellStyle name="40% - Accent1 112 2" xfId="12244" xr:uid="{92402B71-ACE0-4701-A063-20864234BA22}"/>
    <cellStyle name="40% - Accent1 112 3" xfId="21076" xr:uid="{ECEDCCEE-91E1-4F5C-8236-2B4952BED987}"/>
    <cellStyle name="40% - Accent1 113" xfId="1681" xr:uid="{AF146CF0-EA5B-43AA-A269-C311EE8251FC}"/>
    <cellStyle name="40% - Accent1 113 2" xfId="12245" xr:uid="{A193F42B-3541-49B0-934A-5404484F9973}"/>
    <cellStyle name="40% - Accent1 113 3" xfId="21077" xr:uid="{5F5A74D3-CC93-43A8-B480-8623A86CF0D9}"/>
    <cellStyle name="40% - Accent1 114" xfId="1682" xr:uid="{8667D5AE-B3E4-48CD-B22A-C6A1CEB61AEC}"/>
    <cellStyle name="40% - Accent1 114 2" xfId="12246" xr:uid="{D23AB681-82E2-479E-B123-490B8BE2CD6F}"/>
    <cellStyle name="40% - Accent1 114 3" xfId="21078" xr:uid="{61995752-2A59-41D5-98CE-6770F1832BB2}"/>
    <cellStyle name="40% - Accent1 115" xfId="1683" xr:uid="{F6CF6EAF-F32D-4BCF-96BA-9D96017A2292}"/>
    <cellStyle name="40% - Accent1 12" xfId="1684" xr:uid="{BF264CB2-6BDF-4E7D-AE27-001CCE6DD47A}"/>
    <cellStyle name="40% - Accent1 13" xfId="1685" xr:uid="{786E0429-32B2-407E-92C5-9CF560021BD6}"/>
    <cellStyle name="40% - Accent1 14" xfId="1686" xr:uid="{E16D4C54-5DFC-4EBC-8E10-1B1F84EE6E11}"/>
    <cellStyle name="40% - Accent1 15" xfId="1687" xr:uid="{EB7920BD-8DE3-40DF-8D54-D1C38E2B282B}"/>
    <cellStyle name="40% - Accent1 16" xfId="1688" xr:uid="{46170BC5-6158-4721-8823-FAEA400BF850}"/>
    <cellStyle name="40% - Accent1 17" xfId="1689" xr:uid="{64F7B566-3722-49BC-BE63-B183DAB22B97}"/>
    <cellStyle name="40% - Accent1 18" xfId="1690" xr:uid="{1DF8A544-259C-42C7-A019-5E138D475305}"/>
    <cellStyle name="40% - Accent1 19" xfId="1691" xr:uid="{96A485F3-EBC9-433B-A170-56AFACDDFF2E}"/>
    <cellStyle name="40% - Accent1 2" xfId="1692" xr:uid="{E21907E6-D197-4685-8AD0-80B4B271324B}"/>
    <cellStyle name="40% - Accent1 20" xfId="1693" xr:uid="{BEE6273B-4F50-4CC4-9AED-AB02DBD1A348}"/>
    <cellStyle name="40% - Accent1 21" xfId="1694" xr:uid="{3C620B89-5208-4086-B48F-7E0863A8599C}"/>
    <cellStyle name="40% - Accent1 22" xfId="1695" xr:uid="{E0C407E6-3D8F-4F29-A3EF-C8F772C85C18}"/>
    <cellStyle name="40% - Accent1 23" xfId="1696" xr:uid="{2A1D6E25-DBD8-44CF-9FCC-849640975122}"/>
    <cellStyle name="40% - Accent1 24" xfId="1697" xr:uid="{7F4759FC-C3DB-4EE4-8919-9AFA296E4428}"/>
    <cellStyle name="40% - Accent1 25" xfId="1698" xr:uid="{162CA428-1077-490E-921F-B1FF12FE51A8}"/>
    <cellStyle name="40% - Accent1 26" xfId="1699" xr:uid="{6B1B4A38-5D65-4D69-97C5-5E9DC72B2BA7}"/>
    <cellStyle name="40% - Accent1 27" xfId="1700" xr:uid="{F9394B6C-1E36-4794-B5EA-8B5BE5CF2661}"/>
    <cellStyle name="40% - Accent1 28" xfId="1701" xr:uid="{94F22569-79BE-4426-BA72-E625EF59F255}"/>
    <cellStyle name="40% - Accent1 29" xfId="1702" xr:uid="{6132662F-DAB4-4537-94CD-A0C00BC9E25D}"/>
    <cellStyle name="40% - Accent1 3" xfId="1703" xr:uid="{1D15E9D4-5B49-4926-A0BF-BA56202707C2}"/>
    <cellStyle name="40% - Accent1 30" xfId="1704" xr:uid="{40CF14D8-50EB-4CD8-B40C-465BAC672EC4}"/>
    <cellStyle name="40% - Accent1 31" xfId="1705" xr:uid="{C67DB2F4-CD07-4B66-943B-32EF083C50BE}"/>
    <cellStyle name="40% - Accent1 32" xfId="1706" xr:uid="{A1A92651-69ED-41F3-ACA3-C8D3AE3F8132}"/>
    <cellStyle name="40% - Accent1 33" xfId="1707" xr:uid="{5634CA3E-4C1E-412B-A880-47A4AE82EFE7}"/>
    <cellStyle name="40% - Accent1 34" xfId="1708" xr:uid="{A314C1A7-EB90-4728-AE7E-FB44017665AA}"/>
    <cellStyle name="40% - Accent1 35" xfId="1709" xr:uid="{B0B1A88B-3805-4D1C-B787-320BC281D84E}"/>
    <cellStyle name="40% - Accent1 36" xfId="1710" xr:uid="{304FB7F2-0BF8-4595-B8EE-05BEFC53CF5B}"/>
    <cellStyle name="40% - Accent1 37" xfId="1711" xr:uid="{FF34B0AE-599F-4333-BED0-8B5EEC8BC676}"/>
    <cellStyle name="40% - Accent1 38" xfId="1712" xr:uid="{579CF035-8CA3-4828-958C-0D8AA644FC13}"/>
    <cellStyle name="40% - Accent1 39" xfId="1713" xr:uid="{0DCDA004-9DC6-454C-AC7A-0367F1167084}"/>
    <cellStyle name="40% - Accent1 4" xfId="1714" xr:uid="{DCD4C8AD-9F4B-4584-8C61-193BA6D6766C}"/>
    <cellStyle name="40% - Accent1 40" xfId="1715" xr:uid="{7D8B8504-609D-4B84-A387-D865AA261071}"/>
    <cellStyle name="40% - Accent1 41" xfId="1716" xr:uid="{9E21CDD2-2F1D-4344-B9F2-21A257F4742A}"/>
    <cellStyle name="40% - Accent1 42" xfId="1717" xr:uid="{C310315D-22D9-47FD-8A0D-DA9C1397AFEF}"/>
    <cellStyle name="40% - Accent1 43" xfId="1718" xr:uid="{0870901C-1CED-4E79-AECF-19421F6077BC}"/>
    <cellStyle name="40% - Accent1 44" xfId="1719" xr:uid="{777A8860-87E3-4DC8-AC4E-A6E7B06DCE72}"/>
    <cellStyle name="40% - Accent1 45" xfId="1720" xr:uid="{E5A69D8F-BD32-4520-975B-FD35EAE0D61C}"/>
    <cellStyle name="40% - Accent1 46" xfId="1721" xr:uid="{5E8A2582-DF59-432D-8ABB-17ADB201430E}"/>
    <cellStyle name="40% - Accent1 47" xfId="1722" xr:uid="{AE340CF5-F295-484C-B092-DF8500A6A250}"/>
    <cellStyle name="40% - Accent1 48" xfId="1723" xr:uid="{05926A3F-7FD8-4C8A-AAF8-CAF382D7E7D0}"/>
    <cellStyle name="40% - Accent1 49" xfId="1724" xr:uid="{79AEB85D-576E-4E74-A763-6E996120AC61}"/>
    <cellStyle name="40% - Accent1 5" xfId="1725" xr:uid="{01AC2A13-BD94-471F-85A9-1E852FD526E1}"/>
    <cellStyle name="40% - Accent1 50" xfId="1726" xr:uid="{1FA44966-EFC7-4082-AAC4-CC7EFFD4199E}"/>
    <cellStyle name="40% - Accent1 51" xfId="1727" xr:uid="{5E8A8AB8-0FB4-4B12-9831-F0289CA0442A}"/>
    <cellStyle name="40% - Accent1 52" xfId="1728" xr:uid="{DA35801D-5345-4282-B61E-B27D861DC7A0}"/>
    <cellStyle name="40% - Accent1 53" xfId="1729" xr:uid="{8E7BBCB6-A415-4F21-91ED-32A400DFF389}"/>
    <cellStyle name="40% - Accent1 54" xfId="1730" xr:uid="{89662679-D7F2-48F1-832A-62B7D44E899A}"/>
    <cellStyle name="40% - Accent1 55" xfId="1731" xr:uid="{EA825690-167C-41B8-8D4E-925A55E37639}"/>
    <cellStyle name="40% - Accent1 56" xfId="1732" xr:uid="{AE301478-5A5C-4849-9E76-8DD1A37CE54A}"/>
    <cellStyle name="40% - Accent1 57" xfId="1733" xr:uid="{7EEA34A3-1954-47C5-9509-28BD61569AAA}"/>
    <cellStyle name="40% - Accent1 58" xfId="1734" xr:uid="{21179295-3FF7-4149-8B4B-BC4B942ADD9E}"/>
    <cellStyle name="40% - Accent1 59" xfId="1735" xr:uid="{A6852853-DB2F-498C-9034-06F8474663DD}"/>
    <cellStyle name="40% - Accent1 6" xfId="1736" xr:uid="{D265E0E4-B0C6-4BFA-BC11-12E9953DE4E4}"/>
    <cellStyle name="40% - Accent1 60" xfId="1737" xr:uid="{83EAE2CF-C302-4652-9239-9F9BCD6A300A}"/>
    <cellStyle name="40% - Accent1 61" xfId="1738" xr:uid="{E2F3F4EE-0727-4CCB-8473-418A8C2D6922}"/>
    <cellStyle name="40% - Accent1 62" xfId="1739" xr:uid="{A710FCD4-B8C3-4148-88AC-D6A98C692266}"/>
    <cellStyle name="40% - Accent1 63" xfId="1740" xr:uid="{C3A90886-D169-4D7D-9296-9BEA9EE499E5}"/>
    <cellStyle name="40% - Accent1 64" xfId="1741" xr:uid="{7E03688D-88D4-4284-A668-6C4DBA6ADFF5}"/>
    <cellStyle name="40% - Accent1 65" xfId="1742" xr:uid="{9BD0B944-F263-47F1-99AD-867A8F8007F1}"/>
    <cellStyle name="40% - Accent1 66" xfId="1743" xr:uid="{62F0AE90-15DE-4E2C-80F4-365F75BDA5D9}"/>
    <cellStyle name="40% - Accent1 67" xfId="1744" xr:uid="{6EAB8A36-E3C1-4BE9-908E-2301A2E7B55F}"/>
    <cellStyle name="40% - Accent1 68" xfId="1745" xr:uid="{BA0B926E-2BA6-4D78-8131-51211998CDFA}"/>
    <cellStyle name="40% - Accent1 69" xfId="1746" xr:uid="{3B120BC5-C36A-471D-A39B-BBAE7FC70F51}"/>
    <cellStyle name="40% - Accent1 7" xfId="1747" xr:uid="{57D6470C-1CE9-4223-96B7-BA6DD1ECC5EA}"/>
    <cellStyle name="40% - Accent1 70" xfId="1748" xr:uid="{A214FC71-47C4-48C8-87A4-A625B585DA08}"/>
    <cellStyle name="40% - Accent1 71" xfId="1749" xr:uid="{1705A646-24FC-46E9-ACAC-419A160EFE31}"/>
    <cellStyle name="40% - Accent1 72" xfId="1750" xr:uid="{1560AA27-FAA7-4B2E-83AA-5E9E90CD9EED}"/>
    <cellStyle name="40% - Accent1 73" xfId="1751" xr:uid="{A2AE07E0-E471-4B44-B505-1CA5DC40FECA}"/>
    <cellStyle name="40% - Accent1 74" xfId="1752" xr:uid="{19BB82B0-873C-4C5F-A864-E4157488DAA8}"/>
    <cellStyle name="40% - Accent1 75" xfId="1753" xr:uid="{E5DAB921-1F1B-487A-B876-A134C9884601}"/>
    <cellStyle name="40% - Accent1 76" xfId="1754" xr:uid="{05AC2622-583E-45AC-8FF2-5F4B801032A5}"/>
    <cellStyle name="40% - Accent1 77" xfId="1755" xr:uid="{FDE53486-E38D-40A3-AA2C-57D765EF271F}"/>
    <cellStyle name="40% - Accent1 78" xfId="1756" xr:uid="{9C830875-A963-4F0B-BE97-FEDB51FCBD94}"/>
    <cellStyle name="40% - Accent1 79" xfId="1757" xr:uid="{43273292-ACC0-4193-85E2-04B0CF7B2453}"/>
    <cellStyle name="40% - Accent1 8" xfId="1758" xr:uid="{8B226DBD-4429-4DA6-A66F-4ED2934238BC}"/>
    <cellStyle name="40% - Accent1 80" xfId="1759" xr:uid="{BC8C0BFD-9A9E-43E4-A94D-6A57AE5CFF0B}"/>
    <cellStyle name="40% - Accent1 81" xfId="1760" xr:uid="{7CF3C731-A3F6-4794-B321-02A7BA47C81A}"/>
    <cellStyle name="40% - Accent1 82" xfId="1761" xr:uid="{13A5704A-13F1-4DBA-8398-DC0FF5B3D31E}"/>
    <cellStyle name="40% - Accent1 83" xfId="1762" xr:uid="{6467C45B-3104-45D6-A44C-ECE3ED96CAA9}"/>
    <cellStyle name="40% - Accent1 84" xfId="1763" xr:uid="{86F2B635-B6F3-4F5C-81CC-B365EC49914B}"/>
    <cellStyle name="40% - Accent1 85" xfId="1764" xr:uid="{2CD1537F-08CF-436C-9C43-4C642293DAFA}"/>
    <cellStyle name="40% - Accent1 86" xfId="1765" xr:uid="{23E9A6BF-07A7-476B-9398-AA4DDB083BEA}"/>
    <cellStyle name="40% - Accent1 87" xfId="1766" xr:uid="{4FF56063-5352-45BA-88C4-ACD7A77DD543}"/>
    <cellStyle name="40% - Accent1 88" xfId="1767" xr:uid="{17710319-B600-4E87-BB26-93B96BC3DC0B}"/>
    <cellStyle name="40% - Accent1 89" xfId="1768" xr:uid="{EB86B962-FF33-4FD8-AEC1-C63D4C32C318}"/>
    <cellStyle name="40% - Accent1 9" xfId="1769" xr:uid="{5B521827-5FDD-40C4-8485-A1F4F27A79E5}"/>
    <cellStyle name="40% - Accent1 90" xfId="1770" xr:uid="{0E0EB847-0BF4-4662-A42C-EFC1252AF556}"/>
    <cellStyle name="40% - Accent1 91" xfId="1771" xr:uid="{BFADD3C4-BF5C-4E30-B84C-51CF03EB8C08}"/>
    <cellStyle name="40% - Accent1 92" xfId="1772" xr:uid="{2F5F7CDF-2CD1-496E-A5C3-133AC54FEBB9}"/>
    <cellStyle name="40% - Accent1 93" xfId="1773" xr:uid="{20EC764F-0558-41DD-984C-42874ED37853}"/>
    <cellStyle name="40% - Accent1 94" xfId="1774" xr:uid="{587B47D4-A1D6-44F8-8936-60C37B329E72}"/>
    <cellStyle name="40% - Accent1 95" xfId="1775" xr:uid="{327A983F-96BE-4E0F-9070-8166BEE95649}"/>
    <cellStyle name="40% - Accent1 96" xfId="1776" xr:uid="{0C355E61-262E-49C3-A905-A2F61E8415AB}"/>
    <cellStyle name="40% - Accent1 97" xfId="1777" xr:uid="{B9CC9647-1FE0-4E8C-9E56-2796C34C4C26}"/>
    <cellStyle name="40% - Accent1 98" xfId="1778" xr:uid="{DD394E3E-3EF8-4F56-A4CE-43944AE0081D}"/>
    <cellStyle name="40% - Accent1 99" xfId="1779" xr:uid="{E0A196FD-A752-4269-BE4C-8FF00DB69FEE}"/>
    <cellStyle name="40% - Accent2 10" xfId="1780" xr:uid="{E7022C7C-D6D0-4A02-89CC-4DD8FCA8CC83}"/>
    <cellStyle name="40% - Accent2 100" xfId="1781" xr:uid="{EAD38BC8-174D-4484-B8E3-F573F9407F03}"/>
    <cellStyle name="40% - Accent2 100 2" xfId="12298" xr:uid="{17403EE6-F0C0-40D7-AEEC-A696982854A1}"/>
    <cellStyle name="40% - Accent2 100 3" xfId="21079" xr:uid="{BA662135-9A79-4A61-B4E7-741E60FDC4ED}"/>
    <cellStyle name="40% - Accent2 101" xfId="1782" xr:uid="{F94FABD7-545A-40F2-86DF-8004E8198B60}"/>
    <cellStyle name="40% - Accent2 101 2" xfId="12299" xr:uid="{06FA1D99-3FF9-4AED-9B41-44D42E335BFF}"/>
    <cellStyle name="40% - Accent2 101 3" xfId="21080" xr:uid="{251C5736-C104-4922-A576-CDC38D93EC41}"/>
    <cellStyle name="40% - Accent2 102" xfId="1783" xr:uid="{581AD8FD-7D04-4E62-90C3-9EEBE320FBEC}"/>
    <cellStyle name="40% - Accent2 102 2" xfId="12300" xr:uid="{698AFFEE-6427-4B3B-851F-CED030AF6246}"/>
    <cellStyle name="40% - Accent2 102 3" xfId="21081" xr:uid="{30639B31-BBDE-4F40-A462-EE7747C24135}"/>
    <cellStyle name="40% - Accent2 103" xfId="1784" xr:uid="{542A2C66-A523-479C-A9C0-C36C1490823E}"/>
    <cellStyle name="40% - Accent2 103 2" xfId="12301" xr:uid="{522C247E-354D-43D9-BAC3-261514613CF7}"/>
    <cellStyle name="40% - Accent2 103 3" xfId="21082" xr:uid="{6644FF87-18B4-4DA2-A6F1-D6CA05923BC0}"/>
    <cellStyle name="40% - Accent2 104" xfId="1785" xr:uid="{6B114DD1-9FBE-49A6-BD54-059F0F57038B}"/>
    <cellStyle name="40% - Accent2 104 2" xfId="12302" xr:uid="{8EF5EA1B-6996-4C53-90AE-851145DC6178}"/>
    <cellStyle name="40% - Accent2 104 3" xfId="21083" xr:uid="{E1657F35-7A20-4519-9674-06E5A211FA3A}"/>
    <cellStyle name="40% - Accent2 105" xfId="1786" xr:uid="{B123DC2F-3220-4FC4-A9B3-782166CD49F6}"/>
    <cellStyle name="40% - Accent2 105 2" xfId="12303" xr:uid="{18C67786-6ED2-4425-B468-8BD8B4AE66CB}"/>
    <cellStyle name="40% - Accent2 105 3" xfId="21084" xr:uid="{34497776-6659-4193-87BF-3E1519B7FE60}"/>
    <cellStyle name="40% - Accent2 106" xfId="1787" xr:uid="{F7CD22F9-4B2E-4824-BAA7-EF1B0C59738D}"/>
    <cellStyle name="40% - Accent2 106 2" xfId="12304" xr:uid="{33E5B949-3DCC-4BE5-AB6A-2A2DAAC35D9B}"/>
    <cellStyle name="40% - Accent2 106 3" xfId="21085" xr:uid="{E9B53A1C-395B-4FF8-8032-E74EB808B8C6}"/>
    <cellStyle name="40% - Accent2 107" xfId="1788" xr:uid="{805368DF-0D53-4860-A5FB-C8E6035D9920}"/>
    <cellStyle name="40% - Accent2 107 2" xfId="12305" xr:uid="{F270F761-4C82-4AC2-8419-758E95860786}"/>
    <cellStyle name="40% - Accent2 107 3" xfId="21086" xr:uid="{8317B5A3-886D-4A22-A7E8-5E834C563C0E}"/>
    <cellStyle name="40% - Accent2 108" xfId="1789" xr:uid="{BE09E97A-5326-40AA-B7DD-89F18164CA65}"/>
    <cellStyle name="40% - Accent2 108 2" xfId="12306" xr:uid="{9DB9677E-F544-471E-9CE0-2227D6D1D3B0}"/>
    <cellStyle name="40% - Accent2 108 3" xfId="21087" xr:uid="{0F34AD04-FCCC-4C15-A39B-0376440BBEAD}"/>
    <cellStyle name="40% - Accent2 109" xfId="1790" xr:uid="{90096A1A-2C87-45A9-A3B7-2E98FC9012B1}"/>
    <cellStyle name="40% - Accent2 109 2" xfId="12307" xr:uid="{B8852BC2-32D3-4D7E-ADB3-23384F2D0280}"/>
    <cellStyle name="40% - Accent2 109 3" xfId="21088" xr:uid="{9614D764-BFE2-4859-84EB-71FA0A5D77BE}"/>
    <cellStyle name="40% - Accent2 11" xfId="1791" xr:uid="{0715AC65-55B9-4D2E-B44B-C72836AD3C40}"/>
    <cellStyle name="40% - Accent2 110" xfId="1792" xr:uid="{2B2C0332-3331-470F-93C8-4FAEFC1A92E5}"/>
    <cellStyle name="40% - Accent2 110 2" xfId="12308" xr:uid="{B3D72EAC-8752-4788-A841-0F9F74BEBEF7}"/>
    <cellStyle name="40% - Accent2 110 3" xfId="21089" xr:uid="{0B874410-EB7F-4463-84DF-5D40A020D360}"/>
    <cellStyle name="40% - Accent2 111" xfId="1793" xr:uid="{96B2AE56-D343-48B5-AF37-3CAFFBF97514}"/>
    <cellStyle name="40% - Accent2 111 2" xfId="12309" xr:uid="{F3F44EE9-51B2-472C-917F-2BB585303958}"/>
    <cellStyle name="40% - Accent2 111 3" xfId="21090" xr:uid="{6ABBE735-C990-450F-8B6F-3BC6B7C8C5E5}"/>
    <cellStyle name="40% - Accent2 112" xfId="1794" xr:uid="{CA607865-F56D-48D9-9E23-7533598AA896}"/>
    <cellStyle name="40% - Accent2 112 2" xfId="12310" xr:uid="{5EA36AFD-2050-475D-818D-8390B90B8172}"/>
    <cellStyle name="40% - Accent2 112 3" xfId="21091" xr:uid="{765B5D74-7DD4-43CE-96EB-14089299B87E}"/>
    <cellStyle name="40% - Accent2 113" xfId="1795" xr:uid="{CFB725F0-A783-4418-86A5-DC5230DBB59E}"/>
    <cellStyle name="40% - Accent2 113 2" xfId="12311" xr:uid="{4851AB00-12B9-45A7-B7AA-977720296642}"/>
    <cellStyle name="40% - Accent2 113 3" xfId="21092" xr:uid="{61A66829-AFA9-4C90-8B0B-C119FA381A41}"/>
    <cellStyle name="40% - Accent2 114" xfId="1796" xr:uid="{59467EA0-AD47-44CF-A679-C60B5E01C7C4}"/>
    <cellStyle name="40% - Accent2 114 2" xfId="12312" xr:uid="{1F8D0ED4-422B-4886-BC31-2AEE7924B288}"/>
    <cellStyle name="40% - Accent2 114 3" xfId="21093" xr:uid="{55D501F3-E718-42E7-99A5-7E5007D10390}"/>
    <cellStyle name="40% - Accent2 115" xfId="1797" xr:uid="{592F1356-DECB-4840-B55D-B02ACD20F56C}"/>
    <cellStyle name="40% - Accent2 12" xfId="1798" xr:uid="{7026EAF4-612E-4C55-9017-5D1303EB23DE}"/>
    <cellStyle name="40% - Accent2 13" xfId="1799" xr:uid="{5282C00B-0161-45EC-8A47-4001D54A42A9}"/>
    <cellStyle name="40% - Accent2 14" xfId="1800" xr:uid="{061252D1-7C19-4681-B214-012870ADADE3}"/>
    <cellStyle name="40% - Accent2 15" xfId="1801" xr:uid="{59ED08D3-AE01-4F73-8F2F-CFD607A32A45}"/>
    <cellStyle name="40% - Accent2 16" xfId="1802" xr:uid="{794F1B8B-AEE0-46CB-9FA3-F77FDAC1AE12}"/>
    <cellStyle name="40% - Accent2 17" xfId="1803" xr:uid="{BCF61B23-F7A7-4F94-B136-A6474F71C3B0}"/>
    <cellStyle name="40% - Accent2 18" xfId="1804" xr:uid="{332BFEB1-B2B3-40F5-A8FF-B3A91EAD21CD}"/>
    <cellStyle name="40% - Accent2 19" xfId="1805" xr:uid="{061BD91D-18E1-4A87-A138-E27790EB7D80}"/>
    <cellStyle name="40% - Accent2 2" xfId="1806" xr:uid="{296B97DC-6437-4A5E-BC93-E6A63D3E2CE2}"/>
    <cellStyle name="40% - Accent2 20" xfId="1807" xr:uid="{450618FC-EE56-4B9D-95FE-ECACA3D442FE}"/>
    <cellStyle name="40% - Accent2 21" xfId="1808" xr:uid="{2BD06FDC-BF71-4CBF-A823-A0AEDFB5F0A0}"/>
    <cellStyle name="40% - Accent2 22" xfId="1809" xr:uid="{CEA9DC4E-F814-4335-BC1C-B78882F97385}"/>
    <cellStyle name="40% - Accent2 23" xfId="1810" xr:uid="{1990B92D-474F-4224-B3D5-A74F7FE7769D}"/>
    <cellStyle name="40% - Accent2 24" xfId="1811" xr:uid="{C3C85D4F-E934-4D5D-B2A9-B8BE037B1DAF}"/>
    <cellStyle name="40% - Accent2 25" xfId="1812" xr:uid="{2E68018A-77BF-4AA0-A919-80C1B388FEE5}"/>
    <cellStyle name="40% - Accent2 26" xfId="1813" xr:uid="{E9943DCF-4914-4713-B1D2-586F7486F97F}"/>
    <cellStyle name="40% - Accent2 27" xfId="1814" xr:uid="{284A390F-FAFC-4780-A45E-4539DB662E48}"/>
    <cellStyle name="40% - Accent2 28" xfId="1815" xr:uid="{7F01E0DB-D603-4679-8657-AEBFC687FD76}"/>
    <cellStyle name="40% - Accent2 29" xfId="1816" xr:uid="{B84D4F9B-EDF4-404A-AF8B-C626764E52C2}"/>
    <cellStyle name="40% - Accent2 3" xfId="1817" xr:uid="{109F42BC-E93D-40AE-9E5B-CE29EF680D8E}"/>
    <cellStyle name="40% - Accent2 30" xfId="1818" xr:uid="{B87698F4-CC84-4147-ADA2-D4F498277C9D}"/>
    <cellStyle name="40% - Accent2 31" xfId="1819" xr:uid="{59C934C0-C133-409C-8ADE-FBD741626D1C}"/>
    <cellStyle name="40% - Accent2 32" xfId="1820" xr:uid="{889211CD-5252-4E06-85A6-20A00429E0A3}"/>
    <cellStyle name="40% - Accent2 33" xfId="1821" xr:uid="{ADA62A37-EE0E-406C-867C-D04F5F6EE5F0}"/>
    <cellStyle name="40% - Accent2 34" xfId="1822" xr:uid="{64022AFE-BDF0-44F4-A0F2-150936FEEBFD}"/>
    <cellStyle name="40% - Accent2 35" xfId="1823" xr:uid="{5E0794E4-0A6A-4DA2-85D2-63B8BF976F30}"/>
    <cellStyle name="40% - Accent2 36" xfId="1824" xr:uid="{5E3B3910-1631-49FA-BF73-FC56E497D824}"/>
    <cellStyle name="40% - Accent2 37" xfId="1825" xr:uid="{A8B5BCFD-0BDD-4E0A-8DC5-61086E70F2B1}"/>
    <cellStyle name="40% - Accent2 38" xfId="1826" xr:uid="{D7695B84-ECB6-4666-8D5D-CC4370B82E70}"/>
    <cellStyle name="40% - Accent2 39" xfId="1827" xr:uid="{AFFB7E1E-774C-479A-83C9-4BBEF2333F57}"/>
    <cellStyle name="40% - Accent2 4" xfId="1828" xr:uid="{38E995CD-585A-4A19-9F53-69531E0BF18B}"/>
    <cellStyle name="40% - Accent2 40" xfId="1829" xr:uid="{8C753C8C-9BB9-4CB9-90A5-FB6572F2AE07}"/>
    <cellStyle name="40% - Accent2 41" xfId="1830" xr:uid="{F8F16B0F-B468-451B-B84D-BE21123BC479}"/>
    <cellStyle name="40% - Accent2 42" xfId="1831" xr:uid="{56DF5AB3-E385-4DE4-A67E-D17E7FD292F8}"/>
    <cellStyle name="40% - Accent2 43" xfId="1832" xr:uid="{26BC17E3-FA80-4A99-918F-06FD177C7876}"/>
    <cellStyle name="40% - Accent2 44" xfId="1833" xr:uid="{78BB5AF8-1751-454D-B3B2-CBC63891B831}"/>
    <cellStyle name="40% - Accent2 45" xfId="1834" xr:uid="{43DCCBF8-E0CE-4EC1-9CE9-6106DDC62E89}"/>
    <cellStyle name="40% - Accent2 46" xfId="1835" xr:uid="{6722C42A-7309-4902-8155-B8172CDE0B93}"/>
    <cellStyle name="40% - Accent2 47" xfId="1836" xr:uid="{EAD9D0BA-FBA0-4DEA-80F9-47F6F1CC5631}"/>
    <cellStyle name="40% - Accent2 48" xfId="1837" xr:uid="{1AE2A62F-327C-42A5-863D-9943EE0D8A17}"/>
    <cellStyle name="40% - Accent2 49" xfId="1838" xr:uid="{CD026BD5-1EA7-4BCA-92A7-B84A18313AB2}"/>
    <cellStyle name="40% - Accent2 5" xfId="1839" xr:uid="{38787A20-7871-41EA-9C2A-C6CB4501898D}"/>
    <cellStyle name="40% - Accent2 50" xfId="1840" xr:uid="{1F2F1C3B-1B1A-4C89-A64F-4BA8A1E32B11}"/>
    <cellStyle name="40% - Accent2 51" xfId="1841" xr:uid="{FA835272-C3B8-45EF-8407-2F76FCD3B4FE}"/>
    <cellStyle name="40% - Accent2 52" xfId="1842" xr:uid="{02E9373C-5C42-4BC7-AECB-1B3F6AF05846}"/>
    <cellStyle name="40% - Accent2 53" xfId="1843" xr:uid="{F716FA03-C15A-4690-A80A-F6A1292B0813}"/>
    <cellStyle name="40% - Accent2 54" xfId="1844" xr:uid="{072BF844-33B9-458B-9D30-770B7E50CA37}"/>
    <cellStyle name="40% - Accent2 55" xfId="1845" xr:uid="{6100720E-C482-4681-A367-EEDBDB737965}"/>
    <cellStyle name="40% - Accent2 56" xfId="1846" xr:uid="{21D85013-A830-44DA-BAA6-2EF6A269324D}"/>
    <cellStyle name="40% - Accent2 57" xfId="1847" xr:uid="{50F736F1-03DB-461B-AD87-B5B6457C1068}"/>
    <cellStyle name="40% - Accent2 58" xfId="1848" xr:uid="{D5FF384F-E8CE-43BD-9FC2-C7BB8FD30772}"/>
    <cellStyle name="40% - Accent2 59" xfId="1849" xr:uid="{1884971B-82FE-47CD-A624-2A0C03661DAE}"/>
    <cellStyle name="40% - Accent2 6" xfId="1850" xr:uid="{AB309F6B-FF97-4DBB-B18B-6180CB316FFC}"/>
    <cellStyle name="40% - Accent2 60" xfId="1851" xr:uid="{87E7FC50-50FD-4CC9-9868-157D3C01660A}"/>
    <cellStyle name="40% - Accent2 61" xfId="1852" xr:uid="{F58F6704-4D89-4DB7-B354-DF3414367D1F}"/>
    <cellStyle name="40% - Accent2 62" xfId="1853" xr:uid="{CD91FCB2-D639-4F39-A213-AEE0E7808E8F}"/>
    <cellStyle name="40% - Accent2 63" xfId="1854" xr:uid="{521D11BE-0063-404A-804D-96DF3BFD329B}"/>
    <cellStyle name="40% - Accent2 64" xfId="1855" xr:uid="{098451D6-80F9-4E7C-8411-5631248055EC}"/>
    <cellStyle name="40% - Accent2 65" xfId="1856" xr:uid="{4F306867-5A1F-4FB8-9E8B-DA83F92BC4ED}"/>
    <cellStyle name="40% - Accent2 66" xfId="1857" xr:uid="{8A9468F5-3742-47C8-8D66-BA410C8AD099}"/>
    <cellStyle name="40% - Accent2 67" xfId="1858" xr:uid="{582C6FAA-120D-46A8-832D-C72BB86D0792}"/>
    <cellStyle name="40% - Accent2 68" xfId="1859" xr:uid="{7B976872-2EFD-4A19-8463-357EFB759CFF}"/>
    <cellStyle name="40% - Accent2 69" xfId="1860" xr:uid="{B84FB840-C223-43A4-925A-C9AF1F83FF00}"/>
    <cellStyle name="40% - Accent2 7" xfId="1861" xr:uid="{03D57130-A8B2-4760-9657-0199995C455C}"/>
    <cellStyle name="40% - Accent2 70" xfId="1862" xr:uid="{ADC14C3C-1200-4BC7-807E-607513961427}"/>
    <cellStyle name="40% - Accent2 71" xfId="1863" xr:uid="{F97402AD-5BA0-417A-B642-1400DB3566C2}"/>
    <cellStyle name="40% - Accent2 72" xfId="1864" xr:uid="{05E01583-49A7-42E4-B102-D33CC8C38B88}"/>
    <cellStyle name="40% - Accent2 73" xfId="1865" xr:uid="{8DB8E5B7-FE6F-487F-947D-83E26C607019}"/>
    <cellStyle name="40% - Accent2 74" xfId="1866" xr:uid="{E35DBA0B-7BFB-475F-B887-D9B950A81FB5}"/>
    <cellStyle name="40% - Accent2 75" xfId="1867" xr:uid="{EE27EC30-7962-4459-A581-2E5B28376E8A}"/>
    <cellStyle name="40% - Accent2 76" xfId="1868" xr:uid="{0F682F0C-3437-4E29-BC28-B0C8DEBA13A7}"/>
    <cellStyle name="40% - Accent2 77" xfId="1869" xr:uid="{1A6EE263-6C59-4F06-A53A-F12E84F3E1AB}"/>
    <cellStyle name="40% - Accent2 78" xfId="1870" xr:uid="{57EDCE82-8969-428C-99DF-4A4CD33AC3E5}"/>
    <cellStyle name="40% - Accent2 79" xfId="1871" xr:uid="{B6BB44F2-4B88-47D9-8140-2E23ACDA4ABE}"/>
    <cellStyle name="40% - Accent2 8" xfId="1872" xr:uid="{9ED2965C-228D-47B3-BE65-74CEB81791C3}"/>
    <cellStyle name="40% - Accent2 80" xfId="1873" xr:uid="{EBF1383F-7529-4BB2-8675-AF5B7F3C2035}"/>
    <cellStyle name="40% - Accent2 81" xfId="1874" xr:uid="{6F1E48DB-FB4A-4FC2-8D30-83ADBAD4E408}"/>
    <cellStyle name="40% - Accent2 82" xfId="1875" xr:uid="{5DC97902-8D72-4A1B-9751-886000FBB564}"/>
    <cellStyle name="40% - Accent2 83" xfId="1876" xr:uid="{4BEF5A0E-75F9-4600-8F4C-369CB1F2390D}"/>
    <cellStyle name="40% - Accent2 84" xfId="1877" xr:uid="{6F815687-F97B-49ED-8626-E1AEB6DF94EB}"/>
    <cellStyle name="40% - Accent2 85" xfId="1878" xr:uid="{FF548BE2-47A1-491C-8996-38F9F61CD846}"/>
    <cellStyle name="40% - Accent2 86" xfId="1879" xr:uid="{6038C021-3BEE-4763-B56B-DD826DC775BE}"/>
    <cellStyle name="40% - Accent2 87" xfId="1880" xr:uid="{9F2307AB-5940-4597-B1EA-0C6BF161F728}"/>
    <cellStyle name="40% - Accent2 88" xfId="1881" xr:uid="{AA8615CC-3A66-4DE7-8663-7A3FAEFA2550}"/>
    <cellStyle name="40% - Accent2 89" xfId="1882" xr:uid="{2AE560A9-013C-4F16-8815-D1457578B1DB}"/>
    <cellStyle name="40% - Accent2 9" xfId="1883" xr:uid="{9E2329EE-2658-4000-A6A4-33E945218606}"/>
    <cellStyle name="40% - Accent2 90" xfId="1884" xr:uid="{657EA70A-83E4-4920-9582-602C374D101E}"/>
    <cellStyle name="40% - Accent2 91" xfId="1885" xr:uid="{746AA79C-E23E-4C4A-B2D0-15AA6FF48EE6}"/>
    <cellStyle name="40% - Accent2 92" xfId="1886" xr:uid="{0C39521F-8138-4E39-94C6-5E65D3A67FFB}"/>
    <cellStyle name="40% - Accent2 93" xfId="1887" xr:uid="{9898503D-200C-4122-9E2E-D8552532DE49}"/>
    <cellStyle name="40% - Accent2 94" xfId="1888" xr:uid="{D12CAE9D-0ABE-44D8-8503-1348319AA5C0}"/>
    <cellStyle name="40% - Accent2 95" xfId="1889" xr:uid="{7D4F840E-C412-472C-8EB9-323B55D28C13}"/>
    <cellStyle name="40% - Accent2 96" xfId="1890" xr:uid="{2B464E28-B428-42AF-9EF0-E141639B483D}"/>
    <cellStyle name="40% - Accent2 97" xfId="1891" xr:uid="{2F8BEDEE-EC79-43B7-8DDB-03307BB51E68}"/>
    <cellStyle name="40% - Accent2 98" xfId="1892" xr:uid="{1312A641-F97E-431D-A852-00CD6F1379EA}"/>
    <cellStyle name="40% - Accent2 99" xfId="1893" xr:uid="{7FCE2088-986F-4CD4-9C61-E2E30EB718C4}"/>
    <cellStyle name="40% - Accent3 10" xfId="1894" xr:uid="{BD683321-E571-4D89-A442-2151923F314F}"/>
    <cellStyle name="40% - Accent3 100" xfId="1895" xr:uid="{F5148CB2-E21B-410C-B471-EDB59907D48B}"/>
    <cellStyle name="40% - Accent3 100 2" xfId="12368" xr:uid="{9E09C069-6C1E-487A-8F63-B5FB0B06210F}"/>
    <cellStyle name="40% - Accent3 100 3" xfId="21094" xr:uid="{4A5772C0-0EBD-47C4-A958-80B596C3EF19}"/>
    <cellStyle name="40% - Accent3 101" xfId="1896" xr:uid="{305DBE63-22A8-437A-A832-2372652B2CB8}"/>
    <cellStyle name="40% - Accent3 101 2" xfId="12369" xr:uid="{5396EAFF-101C-4C16-8EEC-3350325B0A15}"/>
    <cellStyle name="40% - Accent3 101 3" xfId="21095" xr:uid="{6283F28B-EB16-491D-8F55-F3B4CC1C75DA}"/>
    <cellStyle name="40% - Accent3 102" xfId="1897" xr:uid="{C10AB74B-84F2-4F3A-A06D-321869A77E01}"/>
    <cellStyle name="40% - Accent3 102 2" xfId="12370" xr:uid="{66E4D856-B372-4C72-A584-330DAC9BB5A9}"/>
    <cellStyle name="40% - Accent3 102 3" xfId="21096" xr:uid="{C06B71C5-7498-49B3-984B-9E01F0DFABB8}"/>
    <cellStyle name="40% - Accent3 103" xfId="1898" xr:uid="{0FDCBD2C-ED08-4E68-B072-CE67321CA1A5}"/>
    <cellStyle name="40% - Accent3 103 2" xfId="12371" xr:uid="{BDF7B9F9-D9D6-4516-B53F-45C41E6743B7}"/>
    <cellStyle name="40% - Accent3 103 3" xfId="21097" xr:uid="{53CB1334-FA2A-41E7-B4B6-AC13822F24EB}"/>
    <cellStyle name="40% - Accent3 104" xfId="1899" xr:uid="{6B4F4B1F-0877-4DD2-9A05-DA6B00481188}"/>
    <cellStyle name="40% - Accent3 104 2" xfId="12372" xr:uid="{30261774-D915-4725-9219-28E1E860A9CF}"/>
    <cellStyle name="40% - Accent3 104 3" xfId="21098" xr:uid="{C94A4F53-D093-4EB6-8DA5-5623CA830D7E}"/>
    <cellStyle name="40% - Accent3 105" xfId="1900" xr:uid="{7AA4DC9A-42F6-406C-90FE-0A535799F351}"/>
    <cellStyle name="40% - Accent3 105 2" xfId="12373" xr:uid="{FC32F7B9-E7E4-41BA-939F-8D1F1451ADF5}"/>
    <cellStyle name="40% - Accent3 105 3" xfId="21099" xr:uid="{D82EA72E-3B8C-4804-8B06-6442505DC795}"/>
    <cellStyle name="40% - Accent3 106" xfId="1901" xr:uid="{BB200CC3-60C6-449C-B663-D19939D7B65A}"/>
    <cellStyle name="40% - Accent3 106 2" xfId="12374" xr:uid="{44AEBB88-4168-4DD9-9BBC-163D3189AD75}"/>
    <cellStyle name="40% - Accent3 106 3" xfId="21100" xr:uid="{1762058A-7DA7-42F8-86F2-99DD643749DC}"/>
    <cellStyle name="40% - Accent3 107" xfId="1902" xr:uid="{D30B668E-80B1-4DF7-BBE4-F0E80BE5C9A9}"/>
    <cellStyle name="40% - Accent3 107 2" xfId="12375" xr:uid="{77693892-F212-47CB-B212-DAD4DACE7636}"/>
    <cellStyle name="40% - Accent3 107 3" xfId="21101" xr:uid="{9B57FB87-9C13-446F-885C-DAE08FD4F619}"/>
    <cellStyle name="40% - Accent3 108" xfId="1903" xr:uid="{A7DD5722-3BD7-496F-9731-3C2CE24FD440}"/>
    <cellStyle name="40% - Accent3 108 2" xfId="12376" xr:uid="{C85C80CA-62C2-4866-BD21-8451CE6CE1F3}"/>
    <cellStyle name="40% - Accent3 108 3" xfId="21102" xr:uid="{DD59C436-E7E4-4F3D-B238-A8D42FAE6D12}"/>
    <cellStyle name="40% - Accent3 109" xfId="1904" xr:uid="{BC78BF12-8586-46C9-94C6-C9ECE7E0787C}"/>
    <cellStyle name="40% - Accent3 109 2" xfId="12377" xr:uid="{DA617B20-79D5-470B-9D32-691D87FA0400}"/>
    <cellStyle name="40% - Accent3 109 3" xfId="21103" xr:uid="{10EBF6BA-505A-49E3-8248-B71FA9A49E8F}"/>
    <cellStyle name="40% - Accent3 11" xfId="1905" xr:uid="{E96C416D-96C9-4A0D-890A-811EC6271812}"/>
    <cellStyle name="40% - Accent3 110" xfId="1906" xr:uid="{824BF7D9-1357-4876-820F-2CE93EB77F65}"/>
    <cellStyle name="40% - Accent3 110 2" xfId="12379" xr:uid="{854F8292-38A8-4A73-8BF8-A9A7578CE7EC}"/>
    <cellStyle name="40% - Accent3 110 3" xfId="21104" xr:uid="{AE66F9AF-5D6C-40BA-89CB-CC9DCB860BDD}"/>
    <cellStyle name="40% - Accent3 111" xfId="1907" xr:uid="{42F4DBFE-39E9-4F9B-85E8-F5A7937B6C5D}"/>
    <cellStyle name="40% - Accent3 111 2" xfId="12380" xr:uid="{FB8A4735-E0EB-4981-BB27-992D10540050}"/>
    <cellStyle name="40% - Accent3 111 3" xfId="21105" xr:uid="{98EC42C1-0460-4920-A2FA-4B42A1A2F002}"/>
    <cellStyle name="40% - Accent3 112" xfId="1908" xr:uid="{B5A95EC3-4EAF-49B5-982C-472F6756DC18}"/>
    <cellStyle name="40% - Accent3 112 2" xfId="12381" xr:uid="{86091EFB-DC80-459E-A52D-4C9DB7EE8864}"/>
    <cellStyle name="40% - Accent3 112 3" xfId="21106" xr:uid="{A85F6346-BE19-448B-ABB2-4267B5A129E5}"/>
    <cellStyle name="40% - Accent3 113" xfId="1909" xr:uid="{8E35EA05-4CBF-4DF1-AD89-78A51AAB4EC4}"/>
    <cellStyle name="40% - Accent3 113 2" xfId="12382" xr:uid="{F413551F-9496-4E85-B6C4-08105B6CBE46}"/>
    <cellStyle name="40% - Accent3 113 3" xfId="21107" xr:uid="{2FC871EE-41C8-4C8D-9EC6-63D4575A73C6}"/>
    <cellStyle name="40% - Accent3 114" xfId="1910" xr:uid="{3E1581B4-4603-427C-B536-6D08065021F4}"/>
    <cellStyle name="40% - Accent3 114 2" xfId="12383" xr:uid="{BD5AFA51-A469-4D97-891D-60878DB56082}"/>
    <cellStyle name="40% - Accent3 114 3" xfId="21108" xr:uid="{2C35B1F0-6675-4D53-9914-0BCB81D8FBF2}"/>
    <cellStyle name="40% - Accent3 115" xfId="1911" xr:uid="{9B1E46AF-DFB4-4EB0-966D-66AE458F9636}"/>
    <cellStyle name="40% - Accent3 12" xfId="1912" xr:uid="{0EFA5D8B-481E-4FBC-9EC8-E83E65E07C9F}"/>
    <cellStyle name="40% - Accent3 13" xfId="1913" xr:uid="{8E32DFA3-544B-4CDF-B6B2-B0D2D4222A6E}"/>
    <cellStyle name="40% - Accent3 14" xfId="1914" xr:uid="{7DC784CA-57B1-46E8-925A-8FCC393B04A5}"/>
    <cellStyle name="40% - Accent3 15" xfId="1915" xr:uid="{E5AA5A25-5A99-426E-AE93-550B2F02C3B2}"/>
    <cellStyle name="40% - Accent3 16" xfId="1916" xr:uid="{642153B1-88D2-4075-9604-5208F4CCEC08}"/>
    <cellStyle name="40% - Accent3 17" xfId="1917" xr:uid="{4ACFD4D6-93F1-4E13-9EEA-74E938C23E0E}"/>
    <cellStyle name="40% - Accent3 18" xfId="1918" xr:uid="{FC644075-E610-46C3-84CD-9D86145CCF61}"/>
    <cellStyle name="40% - Accent3 19" xfId="1919" xr:uid="{E25DC387-C67E-47C6-9047-DE83A257E2B7}"/>
    <cellStyle name="40% - Accent3 2" xfId="1920" xr:uid="{9EA7304E-003D-4D6F-924E-7DC6427976E8}"/>
    <cellStyle name="40% - Accent3 2 2" xfId="1921" xr:uid="{736559DA-BAF7-4F34-AB8F-2D4BA1BF2530}"/>
    <cellStyle name="40% - Accent3 2 3" xfId="1922" xr:uid="{19538323-B8F8-4195-8ED7-FAA57887A23C}"/>
    <cellStyle name="40% - Accent3 2_KEY FIGURES" xfId="5526" xr:uid="{613A5A13-E4AF-4579-9144-8126CBA1E7A1}"/>
    <cellStyle name="40% - Accent3 20" xfId="1923" xr:uid="{EDEA63E4-0CBB-40EE-B6A5-2E12C9279FB6}"/>
    <cellStyle name="40% - Accent3 21" xfId="1924" xr:uid="{7ABBC7AB-ACEF-4A49-8B04-C16868315937}"/>
    <cellStyle name="40% - Accent3 22" xfId="1925" xr:uid="{79686E64-1EC8-4BDE-94B1-A106FC62D073}"/>
    <cellStyle name="40% - Accent3 23" xfId="1926" xr:uid="{E1E01141-2D08-4E9D-821B-C478B4CB6997}"/>
    <cellStyle name="40% - Accent3 24" xfId="1927" xr:uid="{957FCD65-5426-4860-9FB4-D87FFFA6210C}"/>
    <cellStyle name="40% - Accent3 25" xfId="1928" xr:uid="{15784247-3606-44E5-8E88-936D24E5C42C}"/>
    <cellStyle name="40% - Accent3 26" xfId="1929" xr:uid="{399C3B95-E1AA-4FB4-9F29-468DA67EEEC9}"/>
    <cellStyle name="40% - Accent3 27" xfId="1930" xr:uid="{22CC77C7-3F5F-413C-B9BC-689BB508094F}"/>
    <cellStyle name="40% - Accent3 28" xfId="1931" xr:uid="{1B405555-029D-4F7E-B69B-29FE2904791C}"/>
    <cellStyle name="40% - Accent3 29" xfId="1932" xr:uid="{DCEBBD1B-F36A-4008-8B49-994B541DCDC1}"/>
    <cellStyle name="40% - Accent3 3" xfId="1933" xr:uid="{BA7710D9-7985-48A4-860B-E0FCE58D1DA6}"/>
    <cellStyle name="40% - Accent3 3 2" xfId="1934" xr:uid="{C56C9104-4D08-4A0D-B908-4C5FDFD47B90}"/>
    <cellStyle name="40% - Accent3 3_KEY FIGURES" xfId="5527" xr:uid="{D65E8D49-A953-47F9-B0F3-1E39278BB9E8}"/>
    <cellStyle name="40% - Accent3 30" xfId="1935" xr:uid="{0C04416C-F747-4896-B1C8-DDBD512CF347}"/>
    <cellStyle name="40% - Accent3 31" xfId="1936" xr:uid="{276D8495-8436-4590-A2BF-C832902A5AE7}"/>
    <cellStyle name="40% - Accent3 32" xfId="1937" xr:uid="{A7D96D67-309E-4913-A062-DD0995CE12B9}"/>
    <cellStyle name="40% - Accent3 33" xfId="1938" xr:uid="{CFECD131-0BCF-40A7-9F3F-B4810E7F8DE0}"/>
    <cellStyle name="40% - Accent3 34" xfId="1939" xr:uid="{7236E499-579D-40EE-8225-48AEA7929FE6}"/>
    <cellStyle name="40% - Accent3 35" xfId="1940" xr:uid="{E7B8001C-898C-485B-8C8B-9B8509E00847}"/>
    <cellStyle name="40% - Accent3 36" xfId="1941" xr:uid="{41E13454-51EB-4AC1-A715-0D83F66BA56D}"/>
    <cellStyle name="40% - Accent3 37" xfId="1942" xr:uid="{E3DB7A82-4737-47DC-A2A1-19B379FF3F4E}"/>
    <cellStyle name="40% - Accent3 38" xfId="1943" xr:uid="{449D7CD5-1D2F-4905-9385-D00186F6EB3C}"/>
    <cellStyle name="40% - Accent3 39" xfId="1944" xr:uid="{28325BC9-67A4-459E-B516-37AFECC62A6A}"/>
    <cellStyle name="40% - Accent3 4" xfId="1945" xr:uid="{4E81D963-F29F-4656-BA5A-14DFE984C7F5}"/>
    <cellStyle name="40% - Accent3 40" xfId="1946" xr:uid="{69A7F0C9-6C21-4DD4-A884-D5BFEE2FCB66}"/>
    <cellStyle name="40% - Accent3 41" xfId="1947" xr:uid="{E0F68588-DABF-44C6-B776-2D2D0A812E0E}"/>
    <cellStyle name="40% - Accent3 42" xfId="1948" xr:uid="{AAE8293D-339B-4814-89EA-748EE97765C5}"/>
    <cellStyle name="40% - Accent3 43" xfId="1949" xr:uid="{30E0A1A7-57DA-40C0-9414-0A90905A4162}"/>
    <cellStyle name="40% - Accent3 44" xfId="1950" xr:uid="{A861E294-2106-4469-9B08-6B2C27D63B1F}"/>
    <cellStyle name="40% - Accent3 45" xfId="1951" xr:uid="{289D9790-977F-48EC-96D2-4D7A35AA7245}"/>
    <cellStyle name="40% - Accent3 46" xfId="1952" xr:uid="{07324684-4143-4242-9C53-5978B5FCA2F2}"/>
    <cellStyle name="40% - Accent3 47" xfId="1953" xr:uid="{13DEDE28-8C06-4141-8A72-6BC82B0B67CD}"/>
    <cellStyle name="40% - Accent3 48" xfId="1954" xr:uid="{18A8F014-52CF-4D6E-9C2A-6A06EBCA50AC}"/>
    <cellStyle name="40% - Accent3 49" xfId="1955" xr:uid="{E2D7ACB8-9539-4386-93F0-952445D4C628}"/>
    <cellStyle name="40% - Accent3 5" xfId="1956" xr:uid="{516F55B5-90B6-4D15-9BD8-6AE25ADEA71B}"/>
    <cellStyle name="40% - Accent3 50" xfId="1957" xr:uid="{CAB04AD4-BFEF-497D-9BA1-0D9F61E15E0C}"/>
    <cellStyle name="40% - Accent3 51" xfId="1958" xr:uid="{B9CDE36D-5735-471F-B0D0-C6A2CE1509D4}"/>
    <cellStyle name="40% - Accent3 52" xfId="1959" xr:uid="{E0459FF4-3A35-46F3-9EA8-71441B25943D}"/>
    <cellStyle name="40% - Accent3 53" xfId="1960" xr:uid="{E317205E-CF45-40F3-856E-0D4AD4A9E8D8}"/>
    <cellStyle name="40% - Accent3 54" xfId="1961" xr:uid="{E374613C-B7A0-466B-92FA-68C332010AB2}"/>
    <cellStyle name="40% - Accent3 55" xfId="1962" xr:uid="{FEE20054-3237-444C-BF0E-5D0277EC840B}"/>
    <cellStyle name="40% - Accent3 56" xfId="1963" xr:uid="{909B5380-A322-4C23-9743-ABA8E9D27ADA}"/>
    <cellStyle name="40% - Accent3 57" xfId="1964" xr:uid="{0B086FC0-477F-447B-8307-933D1B186DCC}"/>
    <cellStyle name="40% - Accent3 58" xfId="1965" xr:uid="{17555CFD-A8B8-4223-98F3-B38ECBE8A4DD}"/>
    <cellStyle name="40% - Accent3 59" xfId="1966" xr:uid="{4C5AC450-BD5A-4D95-A265-7A23A3CB2637}"/>
    <cellStyle name="40% - Accent3 6" xfId="1967" xr:uid="{2FC6B2B3-E17A-4E2F-829A-E2BE92665BF6}"/>
    <cellStyle name="40% - Accent3 60" xfId="1968" xr:uid="{E566F237-EDBA-4B8B-8A65-8C493115498C}"/>
    <cellStyle name="40% - Accent3 61" xfId="1969" xr:uid="{498FF4BD-FDC5-4EA5-94FF-256C02AD6DBE}"/>
    <cellStyle name="40% - Accent3 62" xfId="1970" xr:uid="{06AC78BC-52A8-4C71-8797-59DC59863724}"/>
    <cellStyle name="40% - Accent3 63" xfId="1971" xr:uid="{D7A7DB0B-258D-4C1D-A6DE-291FB8E76074}"/>
    <cellStyle name="40% - Accent3 64" xfId="1972" xr:uid="{F5109EAE-A74E-4E20-8E84-3328B88032C2}"/>
    <cellStyle name="40% - Accent3 65" xfId="1973" xr:uid="{3FB8C259-327C-49CD-A4CC-52F3227ADF60}"/>
    <cellStyle name="40% - Accent3 66" xfId="1974" xr:uid="{21AA0119-1B53-42A6-AAA8-365077E378F9}"/>
    <cellStyle name="40% - Accent3 67" xfId="1975" xr:uid="{DB751FFC-9EBE-4D1B-BD58-FF98A0B214F7}"/>
    <cellStyle name="40% - Accent3 68" xfId="1976" xr:uid="{20088E42-6EAE-4BB6-BFB5-9F45279F9689}"/>
    <cellStyle name="40% - Accent3 69" xfId="1977" xr:uid="{5E1CE291-AE07-41AA-890C-239C39F3C973}"/>
    <cellStyle name="40% - Accent3 7" xfId="1978" xr:uid="{CA8DF0BF-418E-4F4D-A4E4-1BF1DC42F069}"/>
    <cellStyle name="40% - Accent3 70" xfId="1979" xr:uid="{EDF698A6-E631-45ED-ACB7-77571DE6A1AA}"/>
    <cellStyle name="40% - Accent3 71" xfId="1980" xr:uid="{D3577D83-3974-4A73-8961-D425F2856237}"/>
    <cellStyle name="40% - Accent3 72" xfId="1981" xr:uid="{73641747-B40C-4EFA-BF01-EF6DB42DFEF0}"/>
    <cellStyle name="40% - Accent3 73" xfId="1982" xr:uid="{1913686A-7757-4229-B974-9CBDD5AD848F}"/>
    <cellStyle name="40% - Accent3 74" xfId="1983" xr:uid="{6E263CD0-BFFA-4B63-BED3-472EC2A365E3}"/>
    <cellStyle name="40% - Accent3 75" xfId="1984" xr:uid="{E6853A2D-B75A-4102-85EA-2AB30DBD62A6}"/>
    <cellStyle name="40% - Accent3 76" xfId="1985" xr:uid="{0BFF7737-B48D-46C8-9C5A-944B3B59CE7E}"/>
    <cellStyle name="40% - Accent3 77" xfId="1986" xr:uid="{EFB816A5-376F-4EF2-B0DC-ECE7EB66CBD2}"/>
    <cellStyle name="40% - Accent3 78" xfId="1987" xr:uid="{0C77EE08-567C-4780-B033-0A3B25E295AD}"/>
    <cellStyle name="40% - Accent3 79" xfId="1988" xr:uid="{F93E53B5-217C-4881-8E78-424264E402D2}"/>
    <cellStyle name="40% - Accent3 8" xfId="1989" xr:uid="{73F03E45-31F3-4E13-977E-645ED792A5EC}"/>
    <cellStyle name="40% - Accent3 80" xfId="1990" xr:uid="{82F4D93B-C4ED-4D7E-86F2-966F025A3C2E}"/>
    <cellStyle name="40% - Accent3 81" xfId="1991" xr:uid="{1E94D2F0-7BE1-4D41-9303-978FAF556309}"/>
    <cellStyle name="40% - Accent3 82" xfId="1992" xr:uid="{D2F106A8-1A71-41FF-A5C6-25C08AD3CB4F}"/>
    <cellStyle name="40% - Accent3 83" xfId="1993" xr:uid="{6DD007E4-D7D8-4C24-829B-0CD21367A650}"/>
    <cellStyle name="40% - Accent3 84" xfId="1994" xr:uid="{7ECA34DA-629B-419C-A884-8EE05F3C6A79}"/>
    <cellStyle name="40% - Accent3 85" xfId="1995" xr:uid="{8C16F389-FFCE-4B80-AE1E-D9357F876DB3}"/>
    <cellStyle name="40% - Accent3 86" xfId="1996" xr:uid="{4D1CEEB1-EE0B-45F8-A7C6-02D378A9A891}"/>
    <cellStyle name="40% - Accent3 87" xfId="1997" xr:uid="{467B5ABF-2746-4117-B4AE-6E83592711BB}"/>
    <cellStyle name="40% - Accent3 88" xfId="1998" xr:uid="{6583F23F-AF50-4B71-8E66-4A884B17AA52}"/>
    <cellStyle name="40% - Accent3 89" xfId="1999" xr:uid="{14301559-6AAC-4845-BC69-B674A1AF166F}"/>
    <cellStyle name="40% - Accent3 9" xfId="2000" xr:uid="{C358BC0C-F377-4B67-A84A-09C4BFD2C667}"/>
    <cellStyle name="40% - Accent3 90" xfId="2001" xr:uid="{04AE318D-C199-4BCE-B3A7-830E1691720F}"/>
    <cellStyle name="40% - Accent3 91" xfId="2002" xr:uid="{44EFBC3A-9B54-40FA-ABD5-2B6B0D924BF3}"/>
    <cellStyle name="40% - Accent3 92" xfId="2003" xr:uid="{7F1902CD-DB6D-4AA5-B9C6-92C3C99F829C}"/>
    <cellStyle name="40% - Accent3 93" xfId="2004" xr:uid="{39B2CC81-447D-491D-A7E3-606A2C6FC934}"/>
    <cellStyle name="40% - Accent3 94" xfId="2005" xr:uid="{FD19B7CA-2705-4FE2-A218-EA9EFEDAF71C}"/>
    <cellStyle name="40% - Accent3 95" xfId="2006" xr:uid="{FC7E4979-FB65-4B17-A212-3F2C5B03E09F}"/>
    <cellStyle name="40% - Accent3 96" xfId="2007" xr:uid="{5544CBBC-9DC8-4860-881D-14460A34CF5A}"/>
    <cellStyle name="40% - Accent3 97" xfId="2008" xr:uid="{28A1914B-ACE2-433D-8E03-216094F93246}"/>
    <cellStyle name="40% - Accent3 98" xfId="2009" xr:uid="{D81EB029-73D6-45F6-9622-1EBF9DF00978}"/>
    <cellStyle name="40% - Accent3 99" xfId="2010" xr:uid="{372DE47F-0FE9-4667-97F2-A44345474DC0}"/>
    <cellStyle name="40% - Accent4 10" xfId="2011" xr:uid="{98ED3568-E42C-45FF-A57B-80BF8EF77727}"/>
    <cellStyle name="40% - Accent4 100" xfId="2012" xr:uid="{44489F87-4878-48C8-94E5-536451C755D7}"/>
    <cellStyle name="40% - Accent4 100 2" xfId="12442" xr:uid="{3186EDE5-93F2-41BB-84C7-D796B072AE38}"/>
    <cellStyle name="40% - Accent4 100 3" xfId="21109" xr:uid="{239D7D96-E2EF-466C-9499-6C91889E291B}"/>
    <cellStyle name="40% - Accent4 101" xfId="2013" xr:uid="{859A4CB3-2E4E-4036-8BC4-A25BF1DB35BB}"/>
    <cellStyle name="40% - Accent4 101 2" xfId="12443" xr:uid="{EE6E7F79-9320-4202-B1D6-A32DDA68BEEA}"/>
    <cellStyle name="40% - Accent4 101 3" xfId="21110" xr:uid="{559C0AD1-9525-4EE8-83B4-A1F3E8AE2E2B}"/>
    <cellStyle name="40% - Accent4 102" xfId="2014" xr:uid="{69023DFC-12CA-4A8D-BD86-5F2646F5946F}"/>
    <cellStyle name="40% - Accent4 102 2" xfId="12444" xr:uid="{4142ECCD-1F3A-4818-997E-2C7E14B58556}"/>
    <cellStyle name="40% - Accent4 102 3" xfId="21111" xr:uid="{E301230C-FD7C-4397-AD1D-FEB51EE1B843}"/>
    <cellStyle name="40% - Accent4 103" xfId="2015" xr:uid="{ECD137A6-A652-496C-B13B-3BBA3E928D89}"/>
    <cellStyle name="40% - Accent4 103 2" xfId="12445" xr:uid="{701EBAFA-F07E-4084-BAF9-32D741039228}"/>
    <cellStyle name="40% - Accent4 103 3" xfId="21112" xr:uid="{994AC672-2FD2-4BF7-B603-3857FA8356C6}"/>
    <cellStyle name="40% - Accent4 104" xfId="2016" xr:uid="{89D2DD08-EFEF-4354-8879-C2EE9F607B2C}"/>
    <cellStyle name="40% - Accent4 104 2" xfId="12446" xr:uid="{D62057DA-0C1F-4B84-AD9F-DBF1BFE13111}"/>
    <cellStyle name="40% - Accent4 104 3" xfId="21113" xr:uid="{156F2AF1-3B2E-47EE-9263-4EEF45065A89}"/>
    <cellStyle name="40% - Accent4 105" xfId="2017" xr:uid="{6322399A-768D-463A-8656-6D554CBFBAA0}"/>
    <cellStyle name="40% - Accent4 105 2" xfId="12447" xr:uid="{EA6838AC-6FA8-422D-B6D2-BED61D74B692}"/>
    <cellStyle name="40% - Accent4 105 3" xfId="21114" xr:uid="{12206944-2C4D-488C-8B75-893D261B753D}"/>
    <cellStyle name="40% - Accent4 106" xfId="2018" xr:uid="{4FFF22BA-C688-4D49-8FEE-D6C6566DF48E}"/>
    <cellStyle name="40% - Accent4 106 2" xfId="12448" xr:uid="{C3186A33-EC53-4D1C-A6CC-AAA8A9F5F74E}"/>
    <cellStyle name="40% - Accent4 106 3" xfId="21115" xr:uid="{B5E34FD2-CF60-4C2C-8179-BDFE2B19088F}"/>
    <cellStyle name="40% - Accent4 107" xfId="2019" xr:uid="{93326385-329F-452C-8EA3-5959BD249212}"/>
    <cellStyle name="40% - Accent4 107 2" xfId="12449" xr:uid="{F987760B-3A2E-4E08-9CF0-0D62F0CAECA2}"/>
    <cellStyle name="40% - Accent4 107 3" xfId="21116" xr:uid="{4760CE6C-F8F1-4B55-B0F1-4E2505F8D6E7}"/>
    <cellStyle name="40% - Accent4 108" xfId="2020" xr:uid="{110C22C2-845A-4F77-BACB-6AE642A87212}"/>
    <cellStyle name="40% - Accent4 108 2" xfId="12450" xr:uid="{1F7D9E69-0C3F-49F0-BD59-DF23462B616A}"/>
    <cellStyle name="40% - Accent4 108 3" xfId="21117" xr:uid="{9965F6B4-8207-499E-8E6E-C306F8E1AA8B}"/>
    <cellStyle name="40% - Accent4 109" xfId="2021" xr:uid="{6DDDF267-7F8D-4B12-BA65-087F23B8B62D}"/>
    <cellStyle name="40% - Accent4 109 2" xfId="12451" xr:uid="{EB16C64A-E5CD-4C0F-8F90-289C1A525E91}"/>
    <cellStyle name="40% - Accent4 109 3" xfId="21118" xr:uid="{453075C1-2A20-4432-92DA-12B9BD9E312D}"/>
    <cellStyle name="40% - Accent4 11" xfId="2022" xr:uid="{9C771D95-31CE-4041-A5EF-F2BD3F76979F}"/>
    <cellStyle name="40% - Accent4 110" xfId="2023" xr:uid="{7EDEC9B3-A18A-468B-ADDB-8FE603516777}"/>
    <cellStyle name="40% - Accent4 110 2" xfId="12453" xr:uid="{198AB8BC-9569-4027-A8D8-102ECBA13099}"/>
    <cellStyle name="40% - Accent4 110 3" xfId="21119" xr:uid="{99AE2D66-772C-48B3-830E-2FB10F8D5174}"/>
    <cellStyle name="40% - Accent4 111" xfId="2024" xr:uid="{1A2CEE96-A54F-46E4-A9AA-A60618A37B62}"/>
    <cellStyle name="40% - Accent4 111 2" xfId="12454" xr:uid="{15D598D1-CE5E-49B0-8CC3-CD59653DFAC6}"/>
    <cellStyle name="40% - Accent4 111 3" xfId="21120" xr:uid="{28411870-2E9D-4599-8874-FFA6AFDA2254}"/>
    <cellStyle name="40% - Accent4 112" xfId="2025" xr:uid="{FD2ECE5C-D71D-44A6-A70E-02238AB1857B}"/>
    <cellStyle name="40% - Accent4 112 2" xfId="12455" xr:uid="{ACBDF39F-3496-442D-AAC9-F9323EE2F006}"/>
    <cellStyle name="40% - Accent4 112 3" xfId="21121" xr:uid="{79DF970D-41C6-45D9-A0EB-7ECC2B3A2DA5}"/>
    <cellStyle name="40% - Accent4 113" xfId="2026" xr:uid="{01742A22-186B-4BBD-9D45-92D9C613A5E7}"/>
    <cellStyle name="40% - Accent4 113 2" xfId="12456" xr:uid="{6A41D3FE-6FEC-4C01-BA3E-48D011ACD321}"/>
    <cellStyle name="40% - Accent4 113 3" xfId="21122" xr:uid="{489F308C-2A58-4334-B28A-FB350B30DF8F}"/>
    <cellStyle name="40% - Accent4 114" xfId="2027" xr:uid="{B96B7B85-575A-4F3F-8CD9-1A00F01E7187}"/>
    <cellStyle name="40% - Accent4 114 2" xfId="12457" xr:uid="{B6154C91-8FBE-486C-994A-CD2BDC6C3BC3}"/>
    <cellStyle name="40% - Accent4 114 3" xfId="21123" xr:uid="{5FA7577D-ECBC-4D1B-A7B1-C0252489E867}"/>
    <cellStyle name="40% - Accent4 115" xfId="2028" xr:uid="{1B32B2EF-B3A7-4C76-8E0C-2EAD1D539460}"/>
    <cellStyle name="40% - Accent4 12" xfId="2029" xr:uid="{09617530-AFA7-4B1A-B42A-C7E6EE86EEA8}"/>
    <cellStyle name="40% - Accent4 13" xfId="2030" xr:uid="{34BA3797-F2DE-4FEC-BACC-961E1C8776D7}"/>
    <cellStyle name="40% - Accent4 14" xfId="2031" xr:uid="{F9FD1D7C-5CED-4C68-9BDC-4B2DBD4FF8E3}"/>
    <cellStyle name="40% - Accent4 15" xfId="2032" xr:uid="{E58F7909-C419-4ED8-8878-BABD3167184A}"/>
    <cellStyle name="40% - Accent4 16" xfId="2033" xr:uid="{CBBCE59E-07ED-41F7-ADDB-DFC475EC6C55}"/>
    <cellStyle name="40% - Accent4 17" xfId="2034" xr:uid="{EF8F74EC-6F21-4CCC-B6EA-C1CC650542FB}"/>
    <cellStyle name="40% - Accent4 18" xfId="2035" xr:uid="{C0ADC15B-7FDE-4D8D-9829-7D7AAA8178CA}"/>
    <cellStyle name="40% - Accent4 19" xfId="2036" xr:uid="{8905C1B3-6D2C-41BF-9578-84AC87F8DAE3}"/>
    <cellStyle name="40% - Accent4 2" xfId="2037" xr:uid="{86BF819D-7A98-45B0-AAEC-D195DD91DF1A}"/>
    <cellStyle name="40% - Accent4 20" xfId="2038" xr:uid="{6A296C56-C3C7-45F4-AC54-B9C1FEBB3EF5}"/>
    <cellStyle name="40% - Accent4 21" xfId="2039" xr:uid="{7E8A0AA9-9095-448D-B1DA-8A92797C2DEA}"/>
    <cellStyle name="40% - Accent4 22" xfId="2040" xr:uid="{44759B86-3196-4D34-BFD3-1B07312BC231}"/>
    <cellStyle name="40% - Accent4 23" xfId="2041" xr:uid="{887FBD30-F261-4A6D-AFE2-6F4AB4BA058E}"/>
    <cellStyle name="40% - Accent4 24" xfId="2042" xr:uid="{23401862-3FE2-46DD-B249-95C6B8DA6929}"/>
    <cellStyle name="40% - Accent4 25" xfId="2043" xr:uid="{7D12A606-615E-4286-837C-2D50A7389388}"/>
    <cellStyle name="40% - Accent4 26" xfId="2044" xr:uid="{A9A677D2-E2D2-4C86-8C5F-F7B8E02045A6}"/>
    <cellStyle name="40% - Accent4 27" xfId="2045" xr:uid="{C1440A9A-004B-4E08-A5FC-D221A1CD45B2}"/>
    <cellStyle name="40% - Accent4 28" xfId="2046" xr:uid="{50B7709F-713B-4A57-AD1A-603631E1732D}"/>
    <cellStyle name="40% - Accent4 29" xfId="2047" xr:uid="{76710EA1-07CC-4C91-A1DA-B07F6249F309}"/>
    <cellStyle name="40% - Accent4 3" xfId="2048" xr:uid="{D807F87E-F43A-4464-B316-CBE8C38AAEC2}"/>
    <cellStyle name="40% - Accent4 30" xfId="2049" xr:uid="{62A8F214-1099-426B-B547-FE33946AA649}"/>
    <cellStyle name="40% - Accent4 31" xfId="2050" xr:uid="{F02041FB-367D-4AE9-B67C-DEC9777DCCAE}"/>
    <cellStyle name="40% - Accent4 32" xfId="2051" xr:uid="{328E30F3-86EE-45A9-9231-2A357DEC7EE0}"/>
    <cellStyle name="40% - Accent4 33" xfId="2052" xr:uid="{CE3EB63C-DCF8-49D1-AF83-80EAB8A14AE0}"/>
    <cellStyle name="40% - Accent4 34" xfId="2053" xr:uid="{7D368542-338D-4CD6-9A77-E2AEC275BCB0}"/>
    <cellStyle name="40% - Accent4 35" xfId="2054" xr:uid="{E5B485C9-9FFA-4037-94F7-1415CED9101B}"/>
    <cellStyle name="40% - Accent4 36" xfId="2055" xr:uid="{A7BC0F65-8447-4CDE-B163-641067644120}"/>
    <cellStyle name="40% - Accent4 37" xfId="2056" xr:uid="{B4175F76-FAAB-4073-8E6F-D3F79238DF0F}"/>
    <cellStyle name="40% - Accent4 38" xfId="2057" xr:uid="{63D09774-467D-44CC-9A5F-91E49732C6AC}"/>
    <cellStyle name="40% - Accent4 39" xfId="2058" xr:uid="{ECB7A2EF-1888-4200-935E-868B4D6D1B71}"/>
    <cellStyle name="40% - Accent4 4" xfId="2059" xr:uid="{AD8469A6-1300-4623-B423-2DB2E5BE00A3}"/>
    <cellStyle name="40% - Accent4 40" xfId="2060" xr:uid="{FF43DC3D-B5AA-4187-A81D-850BA0BAC4E9}"/>
    <cellStyle name="40% - Accent4 41" xfId="2061" xr:uid="{3F3177C6-3AFB-4D31-AC1F-33F315FF05ED}"/>
    <cellStyle name="40% - Accent4 42" xfId="2062" xr:uid="{3BCE5A70-0357-4AA1-8BAC-681C0CA047D6}"/>
    <cellStyle name="40% - Accent4 43" xfId="2063" xr:uid="{4CE8B53F-A97D-487C-B5E7-CBA0F870A73D}"/>
    <cellStyle name="40% - Accent4 44" xfId="2064" xr:uid="{4B05C591-7585-444A-9D56-CC1892F62370}"/>
    <cellStyle name="40% - Accent4 45" xfId="2065" xr:uid="{C09BFD1D-B483-411F-B954-A1DFF5B757C1}"/>
    <cellStyle name="40% - Accent4 46" xfId="2066" xr:uid="{560BECFD-B783-4AD9-81BD-62752335A8D1}"/>
    <cellStyle name="40% - Accent4 47" xfId="2067" xr:uid="{0BAB52E3-83D6-4F94-8706-B9798E98A6E6}"/>
    <cellStyle name="40% - Accent4 48" xfId="2068" xr:uid="{48C27147-9FB7-40C0-ADD8-3C8ECC7B5CA8}"/>
    <cellStyle name="40% - Accent4 49" xfId="2069" xr:uid="{5DE9DAEB-A15B-4AF5-B0FB-B84C72D17253}"/>
    <cellStyle name="40% - Accent4 5" xfId="2070" xr:uid="{8B053044-E0AF-4C64-BCD5-E5A344DDCF65}"/>
    <cellStyle name="40% - Accent4 50" xfId="2071" xr:uid="{64671096-2B81-4A24-9027-C8DFBA617A08}"/>
    <cellStyle name="40% - Accent4 51" xfId="2072" xr:uid="{0D9E3832-B8C2-4938-9FF5-183B70F0CD36}"/>
    <cellStyle name="40% - Accent4 52" xfId="2073" xr:uid="{83EEFEC7-9C7D-4233-A625-413D72A8E7C4}"/>
    <cellStyle name="40% - Accent4 53" xfId="2074" xr:uid="{C8EE814D-0642-4F31-83B9-8CF14D9C8D97}"/>
    <cellStyle name="40% - Accent4 54" xfId="2075" xr:uid="{474ED808-F721-4FAF-A3DE-97A02F4967A0}"/>
    <cellStyle name="40% - Accent4 55" xfId="2076" xr:uid="{AD1DDD1D-CC02-427B-BA92-76F360E3A862}"/>
    <cellStyle name="40% - Accent4 56" xfId="2077" xr:uid="{2687369A-6367-488E-B1C6-56412656FF3D}"/>
    <cellStyle name="40% - Accent4 57" xfId="2078" xr:uid="{25FC9C8B-4C76-46BC-8257-3455B29D6076}"/>
    <cellStyle name="40% - Accent4 58" xfId="2079" xr:uid="{28FA9EF6-90A1-46DE-B89B-2510AF81B4C3}"/>
    <cellStyle name="40% - Accent4 59" xfId="2080" xr:uid="{FD4E261F-5225-4C44-82CE-96912CBF15D8}"/>
    <cellStyle name="40% - Accent4 6" xfId="2081" xr:uid="{E5408BC7-BC3F-4D6B-B83C-7BCEF5A1B429}"/>
    <cellStyle name="40% - Accent4 60" xfId="2082" xr:uid="{A8FB65B9-C6AD-43CD-9F0F-BC4761679AC0}"/>
    <cellStyle name="40% - Accent4 61" xfId="2083" xr:uid="{5C85790B-F59B-45F9-B492-86F844461D31}"/>
    <cellStyle name="40% - Accent4 62" xfId="2084" xr:uid="{910EEEAD-B948-4A6B-9965-EED5CA78991D}"/>
    <cellStyle name="40% - Accent4 63" xfId="2085" xr:uid="{D1F0947C-47F8-4DFA-B17B-44A57F5703BA}"/>
    <cellStyle name="40% - Accent4 64" xfId="2086" xr:uid="{94D804F0-BD7D-4E6F-971A-702B0CDA4648}"/>
    <cellStyle name="40% - Accent4 65" xfId="2087" xr:uid="{96EEF89E-B674-4710-A5A0-EA9149E88216}"/>
    <cellStyle name="40% - Accent4 66" xfId="2088" xr:uid="{03984F6E-8D90-487F-B1E7-58CB14566D0B}"/>
    <cellStyle name="40% - Accent4 67" xfId="2089" xr:uid="{3C04354D-77F9-4F69-85C4-C7B4445FB403}"/>
    <cellStyle name="40% - Accent4 68" xfId="2090" xr:uid="{12E4B518-28DC-4B4C-B452-6A6FB92AB9B4}"/>
    <cellStyle name="40% - Accent4 69" xfId="2091" xr:uid="{52C10123-CD34-4ABB-A48F-8DD63F40EFD9}"/>
    <cellStyle name="40% - Accent4 7" xfId="2092" xr:uid="{402510BB-B7C5-4C6C-938B-643BCE203CB9}"/>
    <cellStyle name="40% - Accent4 70" xfId="2093" xr:uid="{29A37974-3C61-4A3F-BF1B-71FBD1CBCDB7}"/>
    <cellStyle name="40% - Accent4 71" xfId="2094" xr:uid="{0DBDA60B-CD40-4A08-9F74-901AA6767646}"/>
    <cellStyle name="40% - Accent4 72" xfId="2095" xr:uid="{628BC425-091A-4E02-ABD4-A1DAD1EBCD91}"/>
    <cellStyle name="40% - Accent4 73" xfId="2096" xr:uid="{3F8E38A8-56E8-4ED1-8639-BF4EEE992D6C}"/>
    <cellStyle name="40% - Accent4 74" xfId="2097" xr:uid="{E0FF975D-6483-468B-A6F3-589D6124AD8E}"/>
    <cellStyle name="40% - Accent4 75" xfId="2098" xr:uid="{C6DD17B2-8AFB-4346-B3A3-547E52618844}"/>
    <cellStyle name="40% - Accent4 76" xfId="2099" xr:uid="{CE6C6072-2035-4B98-9EF7-A05F36122442}"/>
    <cellStyle name="40% - Accent4 77" xfId="2100" xr:uid="{24D165ED-C834-4411-A59C-8195E60AF4ED}"/>
    <cellStyle name="40% - Accent4 78" xfId="2101" xr:uid="{C318E645-74CA-48B9-B019-5C98A38B67FE}"/>
    <cellStyle name="40% - Accent4 79" xfId="2102" xr:uid="{C710733C-8B2C-4982-BB55-2BE12327735A}"/>
    <cellStyle name="40% - Accent4 8" xfId="2103" xr:uid="{D2D54BD0-64CF-4687-8709-14A9BBE77058}"/>
    <cellStyle name="40% - Accent4 80" xfId="2104" xr:uid="{80C313C7-F3B4-43A2-AC46-01BC8D66EE43}"/>
    <cellStyle name="40% - Accent4 81" xfId="2105" xr:uid="{167EC2BB-E7C0-4980-A88A-2DEE9A25D88D}"/>
    <cellStyle name="40% - Accent4 82" xfId="2106" xr:uid="{B0AD6984-1B65-4A86-8DD6-C6704DCA6A02}"/>
    <cellStyle name="40% - Accent4 83" xfId="2107" xr:uid="{6AE0185C-4B46-48D1-B348-4D401811EDBE}"/>
    <cellStyle name="40% - Accent4 84" xfId="2108" xr:uid="{EB9B7CAB-BB4A-4673-B559-0192B49C80DC}"/>
    <cellStyle name="40% - Accent4 85" xfId="2109" xr:uid="{C0D263B7-04E8-47CE-904E-7D05983E9BFA}"/>
    <cellStyle name="40% - Accent4 86" xfId="2110" xr:uid="{EEF948E5-1E66-4C87-AEC9-A90514ECAA03}"/>
    <cellStyle name="40% - Accent4 87" xfId="2111" xr:uid="{46C4A62A-0ECF-4229-9BB5-07EA70B0D7DB}"/>
    <cellStyle name="40% - Accent4 88" xfId="2112" xr:uid="{A683D7DA-E233-4789-886B-A095B51E4551}"/>
    <cellStyle name="40% - Accent4 89" xfId="2113" xr:uid="{815723DB-CEAA-413E-9698-4F3AD6E9BC28}"/>
    <cellStyle name="40% - Accent4 9" xfId="2114" xr:uid="{38472BAC-77DC-406E-83B7-D3C8BEE00B48}"/>
    <cellStyle name="40% - Accent4 90" xfId="2115" xr:uid="{212C5F43-FD0D-49D5-A501-A06EAA1516BE}"/>
    <cellStyle name="40% - Accent4 91" xfId="2116" xr:uid="{215885B5-100C-41B7-B236-6AE97FB7371D}"/>
    <cellStyle name="40% - Accent4 92" xfId="2117" xr:uid="{2C135183-5839-443B-9C3B-762E6F274817}"/>
    <cellStyle name="40% - Accent4 93" xfId="2118" xr:uid="{D95C822B-17CB-40CD-A59A-6031BAA5A501}"/>
    <cellStyle name="40% - Accent4 94" xfId="2119" xr:uid="{5FFA5C38-322E-476A-9792-8B457B5F9C39}"/>
    <cellStyle name="40% - Accent4 95" xfId="2120" xr:uid="{879878B1-E7F8-46DA-A93A-AFE0614D88DC}"/>
    <cellStyle name="40% - Accent4 96" xfId="2121" xr:uid="{2EADE336-E9E8-4AE6-B357-000C8094D3B7}"/>
    <cellStyle name="40% - Accent4 97" xfId="2122" xr:uid="{0F24C7AA-18DD-4226-9406-D745B3C54829}"/>
    <cellStyle name="40% - Accent4 98" xfId="2123" xr:uid="{7CAA0707-F4A2-4C81-BD83-B7BC7087DE5C}"/>
    <cellStyle name="40% - Accent4 99" xfId="2124" xr:uid="{1BC283CB-FE41-4F85-A1CB-938063D5D3BB}"/>
    <cellStyle name="40% - Accent5 10" xfId="2125" xr:uid="{0CE3281E-E68D-40BC-8FF3-10989BF62285}"/>
    <cellStyle name="40% - Accent5 100" xfId="2126" xr:uid="{F6B1A366-C08D-42BB-BA03-319957DEF164}"/>
    <cellStyle name="40% - Accent5 100 2" xfId="12511" xr:uid="{F4C0F990-3D6D-4830-92BE-62AA405EE99D}"/>
    <cellStyle name="40% - Accent5 100 3" xfId="21124" xr:uid="{DD97C208-D43D-4C13-9B8B-E80AAB8B9455}"/>
    <cellStyle name="40% - Accent5 101" xfId="2127" xr:uid="{9EF174FB-7492-4DFD-B0F7-C6044E937C87}"/>
    <cellStyle name="40% - Accent5 101 2" xfId="12512" xr:uid="{3FCAF5A7-672C-4CFE-A708-DAB84E6DBE58}"/>
    <cellStyle name="40% - Accent5 101 3" xfId="21125" xr:uid="{39879621-9529-4315-BC01-015DEBA5C032}"/>
    <cellStyle name="40% - Accent5 102" xfId="2128" xr:uid="{A8CABA75-EF93-4DE6-9C40-C32E95B9AD1C}"/>
    <cellStyle name="40% - Accent5 102 2" xfId="12513" xr:uid="{42FD1928-0613-45DD-8F0F-E69FA491BBCB}"/>
    <cellStyle name="40% - Accent5 102 3" xfId="21126" xr:uid="{0945537E-455A-47B7-B194-BFD4E060E9C5}"/>
    <cellStyle name="40% - Accent5 103" xfId="2129" xr:uid="{4A0F9CBD-D218-4751-9184-55F9B43635F6}"/>
    <cellStyle name="40% - Accent5 103 2" xfId="12514" xr:uid="{B6D0D819-46A0-4FAF-BCD2-F68D7F5EB59C}"/>
    <cellStyle name="40% - Accent5 103 3" xfId="21127" xr:uid="{F36777D6-E9B5-4865-933D-449FAF05A90A}"/>
    <cellStyle name="40% - Accent5 104" xfId="2130" xr:uid="{9EA2A57C-321A-4792-AB95-E67500B3AB5B}"/>
    <cellStyle name="40% - Accent5 104 2" xfId="12515" xr:uid="{C17DA8C4-FCF7-430A-AABC-D76D6EDEC249}"/>
    <cellStyle name="40% - Accent5 104 3" xfId="21128" xr:uid="{1857C33D-B400-4CC4-8866-9AC74EF538E6}"/>
    <cellStyle name="40% - Accent5 105" xfId="2131" xr:uid="{DFBC85C6-8893-4539-A084-CFF153F03495}"/>
    <cellStyle name="40% - Accent5 105 2" xfId="12516" xr:uid="{406A9BC3-3CB7-4BC5-B8FF-ECE89E48A73B}"/>
    <cellStyle name="40% - Accent5 105 3" xfId="21129" xr:uid="{D9A258C7-401B-4F0A-A0F0-E626C2B7F864}"/>
    <cellStyle name="40% - Accent5 106" xfId="2132" xr:uid="{8C949FBC-BB0C-4E1D-99E1-AEF7CA14A873}"/>
    <cellStyle name="40% - Accent5 106 2" xfId="12517" xr:uid="{04E1EDD4-FD9C-4542-BD13-54C6DFC7412B}"/>
    <cellStyle name="40% - Accent5 106 3" xfId="21130" xr:uid="{FB3017D8-5667-448B-B56E-C2623F5F41F1}"/>
    <cellStyle name="40% - Accent5 107" xfId="2133" xr:uid="{0C0BD7F0-E928-4522-89E0-79C9810A5792}"/>
    <cellStyle name="40% - Accent5 107 2" xfId="12518" xr:uid="{E81606AA-8352-4318-8AF8-CD91BDD9F1A0}"/>
    <cellStyle name="40% - Accent5 107 3" xfId="21131" xr:uid="{4EFC855D-7096-40F6-8FF8-AD2830D8E094}"/>
    <cellStyle name="40% - Accent5 108" xfId="2134" xr:uid="{12CEF315-5CB4-4305-89F8-F11116AA0649}"/>
    <cellStyle name="40% - Accent5 108 2" xfId="12519" xr:uid="{CEB3C8EA-FA35-4E14-A725-ABE3608CF1DD}"/>
    <cellStyle name="40% - Accent5 108 3" xfId="21132" xr:uid="{FD365BD5-4AB1-4183-B1D2-90D3288E0353}"/>
    <cellStyle name="40% - Accent5 109" xfId="2135" xr:uid="{4B3BF87F-60F9-49A5-9564-1CEF5920CD6B}"/>
    <cellStyle name="40% - Accent5 109 2" xfId="12520" xr:uid="{85DD1E82-8D05-4D9E-94BA-03B7CFF3A6DC}"/>
    <cellStyle name="40% - Accent5 109 3" xfId="21133" xr:uid="{CE508C71-63A8-435E-9B80-570BFFF0BFB8}"/>
    <cellStyle name="40% - Accent5 11" xfId="2136" xr:uid="{61C358C6-3DEC-4C45-8B8C-C7B31D2B71EA}"/>
    <cellStyle name="40% - Accent5 110" xfId="2137" xr:uid="{1A05A4BA-15EE-4D6B-A37D-9B9A6938FA1A}"/>
    <cellStyle name="40% - Accent5 110 2" xfId="12522" xr:uid="{9A04F1D8-AD3A-4051-BA9F-399AB28F5594}"/>
    <cellStyle name="40% - Accent5 110 3" xfId="21134" xr:uid="{14B34378-1EED-4C7C-AAE1-FC0F80AB2C90}"/>
    <cellStyle name="40% - Accent5 111" xfId="2138" xr:uid="{4774457D-9252-4B5F-97DD-266CCD7093F5}"/>
    <cellStyle name="40% - Accent5 111 2" xfId="12523" xr:uid="{54C53DB1-68A9-4009-B25F-4FB292857923}"/>
    <cellStyle name="40% - Accent5 111 3" xfId="21135" xr:uid="{9D7B4356-BE71-4CC5-B95B-D53F60480B5F}"/>
    <cellStyle name="40% - Accent5 112" xfId="2139" xr:uid="{FF9014AF-F2E1-44A2-8AB6-9963997651BD}"/>
    <cellStyle name="40% - Accent5 112 2" xfId="12524" xr:uid="{D176F32D-B21F-421B-848E-36042127ADD2}"/>
    <cellStyle name="40% - Accent5 112 3" xfId="21136" xr:uid="{86715147-C9C6-4A2C-8B0D-8162CBF7D98F}"/>
    <cellStyle name="40% - Accent5 113" xfId="2140" xr:uid="{16B9D5D8-1335-489E-A233-09A6F16B1131}"/>
    <cellStyle name="40% - Accent5 113 2" xfId="12525" xr:uid="{BCE9A26D-B263-461F-B5C4-9ECA5E2EA737}"/>
    <cellStyle name="40% - Accent5 113 3" xfId="21137" xr:uid="{2E2CFE7B-DC42-495A-81BC-F496E4AFCE77}"/>
    <cellStyle name="40% - Accent5 114" xfId="2141" xr:uid="{32440730-3316-4E33-8BEB-44AD360ADA86}"/>
    <cellStyle name="40% - Accent5 114 2" xfId="12526" xr:uid="{48038058-706D-421F-A628-5E143C695A7F}"/>
    <cellStyle name="40% - Accent5 114 3" xfId="21138" xr:uid="{C29EE5BA-14A2-4DB7-8910-5E2226717991}"/>
    <cellStyle name="40% - Accent5 115" xfId="2142" xr:uid="{1435C75F-B2A3-4593-82E1-09349F5BD9D1}"/>
    <cellStyle name="40% - Accent5 12" xfId="2143" xr:uid="{0C68F88A-76AA-48B5-A53C-6D45C3FFBD95}"/>
    <cellStyle name="40% - Accent5 13" xfId="2144" xr:uid="{3C215AA6-F3AA-4083-A96A-B6411F9E635A}"/>
    <cellStyle name="40% - Accent5 14" xfId="2145" xr:uid="{A3578519-CB11-41A4-96DC-33287515E299}"/>
    <cellStyle name="40% - Accent5 15" xfId="2146" xr:uid="{A71F5361-FCE3-4D26-AAFA-20410F14B959}"/>
    <cellStyle name="40% - Accent5 16" xfId="2147" xr:uid="{3C326C33-78E2-460C-8205-D7E22958C3F7}"/>
    <cellStyle name="40% - Accent5 17" xfId="2148" xr:uid="{C2167F1C-A8AC-48CC-90C5-BF7367B6D9E1}"/>
    <cellStyle name="40% - Accent5 18" xfId="2149" xr:uid="{17827B50-5DDC-4479-84F9-546DBFA8F194}"/>
    <cellStyle name="40% - Accent5 19" xfId="2150" xr:uid="{867605C0-1798-4069-A006-E4F5099BC56F}"/>
    <cellStyle name="40% - Accent5 2" xfId="2151" xr:uid="{63A41BBF-43BB-4DE8-BADE-565C814A27AD}"/>
    <cellStyle name="40% - Accent5 2 2" xfId="2152" xr:uid="{CE50F45E-2A33-46B9-BBE5-FFCBD5693472}"/>
    <cellStyle name="40% - Accent5 2 3" xfId="2153" xr:uid="{E9787A41-D241-43F1-BA22-726D3744FB10}"/>
    <cellStyle name="40% - Accent5 2_KEY FIGURES" xfId="5528" xr:uid="{BED49634-9601-44F0-9879-173252912DE6}"/>
    <cellStyle name="40% - Accent5 20" xfId="2154" xr:uid="{858E9009-7B17-439E-98A7-FB34154A9C9B}"/>
    <cellStyle name="40% - Accent5 21" xfId="2155" xr:uid="{C510AEEF-41BA-4EC1-A2BF-817E1D10A0AC}"/>
    <cellStyle name="40% - Accent5 22" xfId="2156" xr:uid="{BED523D8-745D-414C-940A-E639B2AD2D4E}"/>
    <cellStyle name="40% - Accent5 23" xfId="2157" xr:uid="{C00409A9-C178-42E4-9E8F-CD529AFB45A5}"/>
    <cellStyle name="40% - Accent5 24" xfId="2158" xr:uid="{66E7F1AE-D636-427B-BFAE-29BDB7A1B45D}"/>
    <cellStyle name="40% - Accent5 25" xfId="2159" xr:uid="{BB7A9984-4A39-4003-8E7A-3C7B12D2DDDD}"/>
    <cellStyle name="40% - Accent5 26" xfId="2160" xr:uid="{F6265BC2-54E1-4502-9BEF-F88B95DED96B}"/>
    <cellStyle name="40% - Accent5 27" xfId="2161" xr:uid="{22BB9A4B-FF67-46A5-96A3-6D13764885FE}"/>
    <cellStyle name="40% - Accent5 28" xfId="2162" xr:uid="{26EAD37A-6D8F-4450-B438-CDC81023800C}"/>
    <cellStyle name="40% - Accent5 29" xfId="2163" xr:uid="{3386A556-E23B-46FE-876A-92E6E066BBEC}"/>
    <cellStyle name="40% - Accent5 3" xfId="2164" xr:uid="{119B2E2E-3517-4151-8DD3-BBD41E3D696C}"/>
    <cellStyle name="40% - Accent5 3 2" xfId="2165" xr:uid="{B8A95FA8-6B6B-4B4E-91EF-803939A28BA4}"/>
    <cellStyle name="40% - Accent5 3_KEY FIGURES" xfId="5529" xr:uid="{59A65DEC-BA28-4FD0-8FA1-A3B822D2B7B5}"/>
    <cellStyle name="40% - Accent5 30" xfId="2166" xr:uid="{C7623288-9A6A-4BB6-B0D4-D8356144DB06}"/>
    <cellStyle name="40% - Accent5 31" xfId="2167" xr:uid="{B9AC261C-EFB5-4D64-959D-6BF81492CAEA}"/>
    <cellStyle name="40% - Accent5 32" xfId="2168" xr:uid="{C25011B2-7E67-4509-ACB1-4DD8A112B67B}"/>
    <cellStyle name="40% - Accent5 33" xfId="2169" xr:uid="{BE33FADC-C18D-4007-9EF6-BDBDD79A4CF1}"/>
    <cellStyle name="40% - Accent5 34" xfId="2170" xr:uid="{526DCC63-DAD8-43EB-BE53-B524FAC58540}"/>
    <cellStyle name="40% - Accent5 35" xfId="2171" xr:uid="{91587025-CB1F-4483-978E-EE1D36601DA2}"/>
    <cellStyle name="40% - Accent5 36" xfId="2172" xr:uid="{759ECA86-6F0F-4E11-8ABD-D2CA09F61998}"/>
    <cellStyle name="40% - Accent5 37" xfId="2173" xr:uid="{D796B3E8-73CE-40A4-A62B-1FDA8F4AB153}"/>
    <cellStyle name="40% - Accent5 38" xfId="2174" xr:uid="{AD0603FE-E4D9-4A37-AFB7-7ECCA8B569A3}"/>
    <cellStyle name="40% - Accent5 39" xfId="2175" xr:uid="{7F036888-8523-45A8-B54E-31850DD5F509}"/>
    <cellStyle name="40% - Accent5 4" xfId="2176" xr:uid="{B37F54A8-F643-4850-BBBA-E5DCBCED950E}"/>
    <cellStyle name="40% - Accent5 4 2" xfId="2177" xr:uid="{4F68D89E-5DDE-419A-BA53-E5C149036609}"/>
    <cellStyle name="40% - Accent5 4_KEY FIGURES" xfId="5530" xr:uid="{845BAF98-7A4A-4FE3-8BF6-7267DBEA33AE}"/>
    <cellStyle name="40% - Accent5 40" xfId="2178" xr:uid="{5D55B6C7-ABCA-4614-ADF3-E28CE529F456}"/>
    <cellStyle name="40% - Accent5 41" xfId="2179" xr:uid="{5299F4C6-0AEF-4A83-B4E3-C152D459961B}"/>
    <cellStyle name="40% - Accent5 42" xfId="2180" xr:uid="{D067D396-711D-4094-87C6-7704B4939694}"/>
    <cellStyle name="40% - Accent5 43" xfId="2181" xr:uid="{1123E1B4-C383-454D-9A98-5226EB773D29}"/>
    <cellStyle name="40% - Accent5 44" xfId="2182" xr:uid="{6EFEE8D6-1907-4AC4-A237-C74D78DA8416}"/>
    <cellStyle name="40% - Accent5 45" xfId="2183" xr:uid="{AE26D138-8EDE-4114-9AC9-C3B7DDEF5C22}"/>
    <cellStyle name="40% - Accent5 46" xfId="2184" xr:uid="{49BA06E7-0F27-483C-B076-8B0AFD2111FB}"/>
    <cellStyle name="40% - Accent5 47" xfId="2185" xr:uid="{FCA8FCEB-F497-4C24-BB36-853135A14A9B}"/>
    <cellStyle name="40% - Accent5 48" xfId="2186" xr:uid="{F52D2334-7629-47BE-842E-8A65BAA784BC}"/>
    <cellStyle name="40% - Accent5 49" xfId="2187" xr:uid="{63FEB042-05A0-4BD1-B748-D537D835734C}"/>
    <cellStyle name="40% - Accent5 5" xfId="2188" xr:uid="{60CAA24C-71CD-4B66-A26A-CF7ADA3AF387}"/>
    <cellStyle name="40% - Accent5 50" xfId="2189" xr:uid="{8CFDC026-5DBD-451C-8A2B-CAB222A3C65D}"/>
    <cellStyle name="40% - Accent5 51" xfId="2190" xr:uid="{25E9CDC2-905B-4980-88DC-BE157B988458}"/>
    <cellStyle name="40% - Accent5 52" xfId="2191" xr:uid="{6B7E1BA0-30CA-415B-AC74-255757C519B3}"/>
    <cellStyle name="40% - Accent5 53" xfId="2192" xr:uid="{DB674394-E9F5-4F58-8C2B-DFE9BD2C88E0}"/>
    <cellStyle name="40% - Accent5 54" xfId="2193" xr:uid="{2F1617C8-94BD-42B3-8E31-37BBFA35F548}"/>
    <cellStyle name="40% - Accent5 55" xfId="2194" xr:uid="{E44514A2-1155-4087-8A2E-C7D6224BB937}"/>
    <cellStyle name="40% - Accent5 56" xfId="2195" xr:uid="{17A04838-B9A1-4B10-8A05-8FD72725CB60}"/>
    <cellStyle name="40% - Accent5 57" xfId="2196" xr:uid="{ECF60A47-4C15-4C2A-BEE5-70D54BECC8F5}"/>
    <cellStyle name="40% - Accent5 58" xfId="2197" xr:uid="{EC1F216B-5494-4038-BB47-C1AB1FE07B2F}"/>
    <cellStyle name="40% - Accent5 59" xfId="2198" xr:uid="{E936C389-9C3A-475A-8FAF-60E1802AACB2}"/>
    <cellStyle name="40% - Accent5 6" xfId="2199" xr:uid="{5880C246-27A4-4767-9FC4-F6E34618395A}"/>
    <cellStyle name="40% - Accent5 60" xfId="2200" xr:uid="{6EADB39D-1E9F-47FE-865D-FE15846D0A50}"/>
    <cellStyle name="40% - Accent5 61" xfId="2201" xr:uid="{8513443D-2C95-4BE0-B6E6-3A9D949CCB52}"/>
    <cellStyle name="40% - Accent5 62" xfId="2202" xr:uid="{DEEAAD76-700E-439A-B123-9172D787F2F2}"/>
    <cellStyle name="40% - Accent5 63" xfId="2203" xr:uid="{60E0495B-04BD-47FA-B71F-75C493412497}"/>
    <cellStyle name="40% - Accent5 64" xfId="2204" xr:uid="{C41F0C8D-D19D-4348-925E-C1CF0FB003FE}"/>
    <cellStyle name="40% - Accent5 65" xfId="2205" xr:uid="{91318F86-D9FC-45D1-A762-806B1ECF1712}"/>
    <cellStyle name="40% - Accent5 66" xfId="2206" xr:uid="{05F32B58-4B43-4FED-BFAD-451AC57390C5}"/>
    <cellStyle name="40% - Accent5 67" xfId="2207" xr:uid="{06113AE4-3575-43A8-9BE4-9C156CBFF2FE}"/>
    <cellStyle name="40% - Accent5 68" xfId="2208" xr:uid="{94C68F10-8995-426B-B162-2DF4C4A98AB7}"/>
    <cellStyle name="40% - Accent5 69" xfId="2209" xr:uid="{79E0749D-51E3-496D-AEF2-1F5282C7D576}"/>
    <cellStyle name="40% - Accent5 7" xfId="2210" xr:uid="{0DD669FD-D1FA-4B79-A5C8-A20AC4D1300D}"/>
    <cellStyle name="40% - Accent5 70" xfId="2211" xr:uid="{D07F2B06-07F3-489D-9C88-D6A922D67635}"/>
    <cellStyle name="40% - Accent5 71" xfId="2212" xr:uid="{CF9AFFCB-05E9-476C-8367-BE2CCFBE544A}"/>
    <cellStyle name="40% - Accent5 72" xfId="2213" xr:uid="{32E669D4-62CB-47E4-A22B-DD455762F3B4}"/>
    <cellStyle name="40% - Accent5 73" xfId="2214" xr:uid="{870CF1E6-E29F-4084-AF9E-0BBEDDAC7230}"/>
    <cellStyle name="40% - Accent5 74" xfId="2215" xr:uid="{EB4E4CAD-E325-4F19-8BCF-9FEB60D49A39}"/>
    <cellStyle name="40% - Accent5 75" xfId="2216" xr:uid="{6047D5F9-BF67-4423-AA22-49927E330915}"/>
    <cellStyle name="40% - Accent5 76" xfId="2217" xr:uid="{8C660D41-5AB3-4194-B862-13EC69CF562D}"/>
    <cellStyle name="40% - Accent5 77" xfId="2218" xr:uid="{205DA080-EBC2-4B89-88A9-D28C2FEE14E8}"/>
    <cellStyle name="40% - Accent5 78" xfId="2219" xr:uid="{B55C3270-22A3-4A9C-9690-B8460FD8F00B}"/>
    <cellStyle name="40% - Accent5 79" xfId="2220" xr:uid="{497573EF-8CBA-44AB-9A56-99766774718D}"/>
    <cellStyle name="40% - Accent5 8" xfId="2221" xr:uid="{420369DB-F306-433C-BCB6-C1B95205B76F}"/>
    <cellStyle name="40% - Accent5 80" xfId="2222" xr:uid="{A4852AC6-27F0-4504-AEE2-B70CFE73A793}"/>
    <cellStyle name="40% - Accent5 81" xfId="2223" xr:uid="{666C9B10-2FBD-4CBA-825B-DF7F60EBA882}"/>
    <cellStyle name="40% - Accent5 82" xfId="2224" xr:uid="{7652327B-8B41-40C0-9397-57A168568BBA}"/>
    <cellStyle name="40% - Accent5 83" xfId="2225" xr:uid="{DCA0E791-33AD-4109-87BE-2F9CD7BE9DE9}"/>
    <cellStyle name="40% - Accent5 84" xfId="2226" xr:uid="{772A62AA-F9C4-41D4-8634-B06EB67ED2CD}"/>
    <cellStyle name="40% - Accent5 85" xfId="2227" xr:uid="{4DA2B0F5-DC78-4EE0-AB95-6E5F81BE6E9E}"/>
    <cellStyle name="40% - Accent5 86" xfId="2228" xr:uid="{094D5AAB-84D2-4A3E-AC46-A62F8E045642}"/>
    <cellStyle name="40% - Accent5 87" xfId="2229" xr:uid="{2FD87FEB-4A5D-46BB-A4F0-C41B16EA21EF}"/>
    <cellStyle name="40% - Accent5 88" xfId="2230" xr:uid="{9FCBFE20-DB96-44A2-AEE2-7CD6BF8A5782}"/>
    <cellStyle name="40% - Accent5 89" xfId="2231" xr:uid="{B5B93999-67C1-4B14-9561-E3A692C045CC}"/>
    <cellStyle name="40% - Accent5 9" xfId="2232" xr:uid="{25D92469-BACD-4108-822D-7AD969A91DA1}"/>
    <cellStyle name="40% - Accent5 90" xfId="2233" xr:uid="{AF06B7B9-6799-4732-AC5E-077108A5D045}"/>
    <cellStyle name="40% - Accent5 91" xfId="2234" xr:uid="{B382773E-A2C0-4E1A-8A22-C8015BF02A09}"/>
    <cellStyle name="40% - Accent5 92" xfId="2235" xr:uid="{423D94B8-9E2B-4FCA-9DA0-96EE153F9360}"/>
    <cellStyle name="40% - Accent5 93" xfId="2236" xr:uid="{393E01D7-EDE5-4EFD-B13B-291F47D48007}"/>
    <cellStyle name="40% - Accent5 94" xfId="2237" xr:uid="{B35C0AE0-DAD4-4D51-8718-2775BD680103}"/>
    <cellStyle name="40% - Accent5 95" xfId="2238" xr:uid="{73A6C505-2714-42FC-AABC-48F2D5473CF9}"/>
    <cellStyle name="40% - Accent5 96" xfId="2239" xr:uid="{4182D661-19AA-407F-A3D0-65BBBBC2BAFF}"/>
    <cellStyle name="40% - Accent5 97" xfId="2240" xr:uid="{FAC3C228-B890-4269-96BF-14553C5E125E}"/>
    <cellStyle name="40% - Accent5 98" xfId="2241" xr:uid="{F80C816B-BB7E-4701-A284-F0D27AE17987}"/>
    <cellStyle name="40% - Accent5 99" xfId="2242" xr:uid="{E359DAA8-C1A4-4BEC-A967-460A3FFCD7C6}"/>
    <cellStyle name="40% - Accent6 10" xfId="2243" xr:uid="{B3284119-AF47-49A8-BA67-E011597D7770}"/>
    <cellStyle name="40% - Accent6 100" xfId="2244" xr:uid="{5374506D-A42C-4C70-9D04-1C45CFA4B599}"/>
    <cellStyle name="40% - Accent6 100 2" xfId="12571" xr:uid="{E7FE4DC2-2EB9-4143-A812-158A01F35141}"/>
    <cellStyle name="40% - Accent6 100 3" xfId="21139" xr:uid="{E3E16976-ECC2-4679-84A2-0081DC673D9F}"/>
    <cellStyle name="40% - Accent6 101" xfId="2245" xr:uid="{FCA57171-4046-40C3-999F-41B4DF839D60}"/>
    <cellStyle name="40% - Accent6 101 2" xfId="12572" xr:uid="{1BF60F4E-4B86-457E-BB96-F6D71FAF2878}"/>
    <cellStyle name="40% - Accent6 101 3" xfId="21140" xr:uid="{67ACC54B-DC3D-4BB7-B138-24EAD62DA31E}"/>
    <cellStyle name="40% - Accent6 102" xfId="2246" xr:uid="{DDEB4777-B029-4027-96E5-8202D5C72FAD}"/>
    <cellStyle name="40% - Accent6 102 2" xfId="12573" xr:uid="{27768F67-D911-4BF4-BA24-E920E8F04A69}"/>
    <cellStyle name="40% - Accent6 102 3" xfId="21141" xr:uid="{4A7A853D-E6BA-464A-B8DD-CC362EA8859A}"/>
    <cellStyle name="40% - Accent6 103" xfId="2247" xr:uid="{4615F594-F752-4CCB-A392-E4637114E8D7}"/>
    <cellStyle name="40% - Accent6 103 2" xfId="12574" xr:uid="{088A0D8D-F4C8-4C19-9D51-FF233EFDCB01}"/>
    <cellStyle name="40% - Accent6 103 3" xfId="21142" xr:uid="{F1E2CFE4-A1CE-408A-9D45-44833353FD00}"/>
    <cellStyle name="40% - Accent6 104" xfId="2248" xr:uid="{E1EB56C5-B61C-48C1-BBBF-345EDD9C1BD5}"/>
    <cellStyle name="40% - Accent6 104 2" xfId="12575" xr:uid="{15720B02-DDA5-4093-B43B-CB5FA98979E9}"/>
    <cellStyle name="40% - Accent6 104 3" xfId="21143" xr:uid="{7498659F-3202-4E24-80AA-181BF9F1F07A}"/>
    <cellStyle name="40% - Accent6 105" xfId="2249" xr:uid="{B78B2668-C22E-4A38-9638-70BA01C2280B}"/>
    <cellStyle name="40% - Accent6 105 2" xfId="12576" xr:uid="{B341D9C7-5193-4310-8E8B-4258A7E39FC3}"/>
    <cellStyle name="40% - Accent6 105 3" xfId="21144" xr:uid="{11F22A76-9D4D-4D21-A736-63220C56DBE9}"/>
    <cellStyle name="40% - Accent6 106" xfId="2250" xr:uid="{B7E4B5CB-C1FE-43F0-B22A-D030DA8A0D8C}"/>
    <cellStyle name="40% - Accent6 106 2" xfId="12577" xr:uid="{7A943686-1035-40ED-A919-C968734418A0}"/>
    <cellStyle name="40% - Accent6 106 3" xfId="21145" xr:uid="{82147C9E-656C-4FDD-8199-EB3F96E8E2BB}"/>
    <cellStyle name="40% - Accent6 107" xfId="2251" xr:uid="{A4101994-DCD8-4561-82BC-959CEEE14514}"/>
    <cellStyle name="40% - Accent6 107 2" xfId="12578" xr:uid="{A099ACC8-E247-47BD-A220-5E8F0912FCB7}"/>
    <cellStyle name="40% - Accent6 107 3" xfId="21146" xr:uid="{81DF1A5E-161E-4F54-B548-FAE6C1C2F3F7}"/>
    <cellStyle name="40% - Accent6 108" xfId="2252" xr:uid="{2F4A1089-5FDE-41D6-B4AA-5AC33D9597D5}"/>
    <cellStyle name="40% - Accent6 108 2" xfId="12579" xr:uid="{763641BF-D25E-4116-AC52-ADE25ECC73EB}"/>
    <cellStyle name="40% - Accent6 108 3" xfId="21147" xr:uid="{FA9E5FB3-15A1-4966-A293-C4C37B5F45CE}"/>
    <cellStyle name="40% - Accent6 109" xfId="2253" xr:uid="{C80C38C0-64E4-4ABD-A629-3B1F11476A87}"/>
    <cellStyle name="40% - Accent6 109 2" xfId="12580" xr:uid="{1F07F086-C60D-40AE-B662-070ED5DB635F}"/>
    <cellStyle name="40% - Accent6 109 3" xfId="21148" xr:uid="{4E91B7AB-D37D-43E2-88EC-4442A6E1BFA2}"/>
    <cellStyle name="40% - Accent6 11" xfId="2254" xr:uid="{BE2A432C-1487-4D15-BA68-6A2EB06B9A3E}"/>
    <cellStyle name="40% - Accent6 110" xfId="2255" xr:uid="{65531077-9567-45D4-86FF-84304D1AB8BA}"/>
    <cellStyle name="40% - Accent6 110 2" xfId="12582" xr:uid="{F7FA6B2A-4A8F-42A4-B860-C829F337F311}"/>
    <cellStyle name="40% - Accent6 110 3" xfId="21149" xr:uid="{8DD8BED0-2B74-4F5A-AE14-59FEE53CC4D7}"/>
    <cellStyle name="40% - Accent6 111" xfId="2256" xr:uid="{172D57D8-FFC0-42A9-A0B1-7CF85EFDDB60}"/>
    <cellStyle name="40% - Accent6 111 2" xfId="12583" xr:uid="{8021BAB6-2B26-4EB3-BD13-EBF2C8320086}"/>
    <cellStyle name="40% - Accent6 111 3" xfId="21150" xr:uid="{080C5DB1-6847-4DFE-B876-7370677A8428}"/>
    <cellStyle name="40% - Accent6 112" xfId="2257" xr:uid="{BE85F80E-536E-4ECC-AF82-8AE8DA6D183B}"/>
    <cellStyle name="40% - Accent6 112 2" xfId="12584" xr:uid="{D32F187C-5C63-4840-94CE-EACD162F4DA5}"/>
    <cellStyle name="40% - Accent6 112 3" xfId="21151" xr:uid="{946281F8-5378-4F70-BF30-51F63699DA9B}"/>
    <cellStyle name="40% - Accent6 113" xfId="2258" xr:uid="{C6AF818E-320B-4287-B8FB-6EF90BFFFAE0}"/>
    <cellStyle name="40% - Accent6 113 2" xfId="12585" xr:uid="{34647023-A424-48F7-B5C9-7315B15FCC66}"/>
    <cellStyle name="40% - Accent6 113 3" xfId="21152" xr:uid="{AE9EE045-D04C-4676-BA1C-26363340E730}"/>
    <cellStyle name="40% - Accent6 114" xfId="2259" xr:uid="{CA440500-8A2A-4637-8791-707A36053F5D}"/>
    <cellStyle name="40% - Accent6 114 2" xfId="12586" xr:uid="{E2AE9076-9612-493D-8FF2-C59020196056}"/>
    <cellStyle name="40% - Accent6 114 3" xfId="21153" xr:uid="{7D805EB7-A154-49B3-85FE-83E1B772142C}"/>
    <cellStyle name="40% - Accent6 115" xfId="2260" xr:uid="{73EDE45B-BAA5-497B-AC7D-B5D2479C1A18}"/>
    <cellStyle name="40% - Accent6 12" xfId="2261" xr:uid="{E1C352FC-D336-408B-8605-36A0842F6A3F}"/>
    <cellStyle name="40% - Accent6 13" xfId="2262" xr:uid="{3355DE7E-F2DE-4CAA-BC63-8783228C0207}"/>
    <cellStyle name="40% - Accent6 14" xfId="2263" xr:uid="{4C8D9274-E60B-47FC-A09C-75107E0BB7DA}"/>
    <cellStyle name="40% - Accent6 15" xfId="2264" xr:uid="{9F6035CC-2D95-4099-B338-3C43F9F9BCBE}"/>
    <cellStyle name="40% - Accent6 16" xfId="2265" xr:uid="{DEB3C3BB-7E29-4907-B51B-3290A686F136}"/>
    <cellStyle name="40% - Accent6 17" xfId="2266" xr:uid="{4CC75001-399D-48C7-A33A-348778324B68}"/>
    <cellStyle name="40% - Accent6 18" xfId="2267" xr:uid="{6379A542-B80C-4CC7-8D07-556268647E21}"/>
    <cellStyle name="40% - Accent6 19" xfId="2268" xr:uid="{E4D3517E-3C68-4538-9BB0-82E1E7955F26}"/>
    <cellStyle name="40% - Accent6 2" xfId="2269" xr:uid="{2AFDB21F-BD66-4E7A-B275-6C17B67084D5}"/>
    <cellStyle name="40% - Accent6 20" xfId="2270" xr:uid="{8CEF9A5C-7372-4CA2-ADDB-3CF945B0733E}"/>
    <cellStyle name="40% - Accent6 21" xfId="2271" xr:uid="{554716C4-89A6-4A9E-817C-036235D1C33B}"/>
    <cellStyle name="40% - Accent6 22" xfId="2272" xr:uid="{864CFD5E-DB88-44DC-9F8D-CFA0B25A8F1B}"/>
    <cellStyle name="40% - Accent6 23" xfId="2273" xr:uid="{8E6905EF-7705-434A-9D37-3378B7A87376}"/>
    <cellStyle name="40% - Accent6 24" xfId="2274" xr:uid="{4D49FD9E-296A-4622-9F2D-0D0B4192F635}"/>
    <cellStyle name="40% - Accent6 25" xfId="2275" xr:uid="{46CB0BED-E3C1-49E6-B8F9-C573434989C1}"/>
    <cellStyle name="40% - Accent6 26" xfId="2276" xr:uid="{1FEA568E-A60D-457F-8C7F-ECD8E10AD1DB}"/>
    <cellStyle name="40% - Accent6 27" xfId="2277" xr:uid="{79033AB6-5235-4CD1-985A-C0F0CCB4CFF0}"/>
    <cellStyle name="40% - Accent6 28" xfId="2278" xr:uid="{C96EB66D-3B86-4AE5-BC25-CE3DE6C4C6FA}"/>
    <cellStyle name="40% - Accent6 29" xfId="2279" xr:uid="{FDA82925-D990-4397-BBD2-7C15FBF2B561}"/>
    <cellStyle name="40% - Accent6 3" xfId="2280" xr:uid="{F160FCB4-2B85-4502-9598-35AFC0967321}"/>
    <cellStyle name="40% - Accent6 30" xfId="2281" xr:uid="{FD237A22-C447-4B6E-88ED-3C160D00E734}"/>
    <cellStyle name="40% - Accent6 31" xfId="2282" xr:uid="{5844DDBB-7AB0-4817-A9AA-1C52F6C4F9AE}"/>
    <cellStyle name="40% - Accent6 32" xfId="2283" xr:uid="{E6BBD44E-FC6C-4AA0-B066-5681BBBFE1F9}"/>
    <cellStyle name="40% - Accent6 33" xfId="2284" xr:uid="{1BF76726-6EC7-4D90-AB53-0101B9B81A52}"/>
    <cellStyle name="40% - Accent6 34" xfId="2285" xr:uid="{B2C228AA-E998-454D-95CA-B9D90D45BE69}"/>
    <cellStyle name="40% - Accent6 35" xfId="2286" xr:uid="{276EFC51-0031-47F6-B9D3-43BB1EC1A480}"/>
    <cellStyle name="40% - Accent6 36" xfId="2287" xr:uid="{23E8D258-2F07-4435-B818-55743873F547}"/>
    <cellStyle name="40% - Accent6 37" xfId="2288" xr:uid="{A42DF742-AB01-4855-95AE-6CA97F94341B}"/>
    <cellStyle name="40% - Accent6 38" xfId="2289" xr:uid="{3050EC11-7CA7-4E3A-A1C3-4A473A6AEE9E}"/>
    <cellStyle name="40% - Accent6 39" xfId="2290" xr:uid="{048222B0-5B0D-471B-AC07-41FD3E9F2B0E}"/>
    <cellStyle name="40% - Accent6 4" xfId="2291" xr:uid="{70EB155C-ADB4-40FD-B4E4-F5BEFDCF74E2}"/>
    <cellStyle name="40% - Accent6 40" xfId="2292" xr:uid="{AD2E68A5-2F3B-431C-8B2F-58D02CA744BF}"/>
    <cellStyle name="40% - Accent6 41" xfId="2293" xr:uid="{67C793CC-71B8-4B5A-B583-69E73A7FC9F0}"/>
    <cellStyle name="40% - Accent6 42" xfId="2294" xr:uid="{872B33FC-CD0D-4710-A95D-FAC6EBCE4103}"/>
    <cellStyle name="40% - Accent6 43" xfId="2295" xr:uid="{63B31D56-BB49-483F-8CC6-2F8990278ED9}"/>
    <cellStyle name="40% - Accent6 44" xfId="2296" xr:uid="{EA3036E6-DA00-4191-B0E9-DAB9AE8F7483}"/>
    <cellStyle name="40% - Accent6 45" xfId="2297" xr:uid="{E0C0F0E7-9A99-42BD-9912-656904DA1E19}"/>
    <cellStyle name="40% - Accent6 46" xfId="2298" xr:uid="{925B01A7-594C-4F8D-8C5E-E424CF9D7346}"/>
    <cellStyle name="40% - Accent6 47" xfId="2299" xr:uid="{84675E08-925E-405D-9096-454E131C790B}"/>
    <cellStyle name="40% - Accent6 48" xfId="2300" xr:uid="{D935ED47-2116-4F85-A4E1-9EBCFE4D64A4}"/>
    <cellStyle name="40% - Accent6 49" xfId="2301" xr:uid="{C12CA3FB-413D-4549-8961-F20A04B05C3C}"/>
    <cellStyle name="40% - Accent6 5" xfId="2302" xr:uid="{F2C67021-2FAD-479B-BBC4-D58B0EFDE7A8}"/>
    <cellStyle name="40% - Accent6 50" xfId="2303" xr:uid="{5CEC814C-257E-4295-B754-9BC3012963F2}"/>
    <cellStyle name="40% - Accent6 51" xfId="2304" xr:uid="{03A73B6B-D083-4459-AD6E-36424ACFF78C}"/>
    <cellStyle name="40% - Accent6 52" xfId="2305" xr:uid="{2E15112B-4694-4C9E-96CD-0C1F4D97C2B9}"/>
    <cellStyle name="40% - Accent6 53" xfId="2306" xr:uid="{960A00F5-C00D-44E9-A607-CEFB53D5A4EF}"/>
    <cellStyle name="40% - Accent6 54" xfId="2307" xr:uid="{FF5C94F5-3D35-4B3C-84FB-2AA1B23E05C1}"/>
    <cellStyle name="40% - Accent6 55" xfId="2308" xr:uid="{5D419790-0FCB-4558-A3B9-E1520F10E720}"/>
    <cellStyle name="40% - Accent6 56" xfId="2309" xr:uid="{84B9A381-3C8B-4FFE-AE89-80CED33FA3CB}"/>
    <cellStyle name="40% - Accent6 57" xfId="2310" xr:uid="{461CD679-EE3F-4097-B811-07DD3E8A615F}"/>
    <cellStyle name="40% - Accent6 58" xfId="2311" xr:uid="{5274431A-857F-4E26-A667-8E9A344431F8}"/>
    <cellStyle name="40% - Accent6 59" xfId="2312" xr:uid="{14E73C5C-8BD1-4458-A788-D8E2145C5930}"/>
    <cellStyle name="40% - Accent6 6" xfId="2313" xr:uid="{D218DFF4-9510-4B52-BEF4-72D6536B4D4A}"/>
    <cellStyle name="40% - Accent6 60" xfId="2314" xr:uid="{5A3CE856-8227-4754-9D07-66CC07A6BD8D}"/>
    <cellStyle name="40% - Accent6 61" xfId="2315" xr:uid="{595A2CC5-411A-4511-BF8D-E84C54696303}"/>
    <cellStyle name="40% - Accent6 62" xfId="2316" xr:uid="{8030C2A0-D67D-4148-8A56-8B391963EAF3}"/>
    <cellStyle name="40% - Accent6 63" xfId="2317" xr:uid="{4C4141AE-CD32-415C-822B-BFA2B6E3DDDC}"/>
    <cellStyle name="40% - Accent6 64" xfId="2318" xr:uid="{9D0B7E63-9FEC-4B6E-9AD4-1D8D78F50786}"/>
    <cellStyle name="40% - Accent6 65" xfId="2319" xr:uid="{5B997C37-DFF7-45DB-B363-E6C5F65C7A5F}"/>
    <cellStyle name="40% - Accent6 66" xfId="2320" xr:uid="{16189711-21DF-4CEF-9B24-26874F6339BC}"/>
    <cellStyle name="40% - Accent6 67" xfId="2321" xr:uid="{8EEE76E9-220C-4608-B6BD-97837F22DB9D}"/>
    <cellStyle name="40% - Accent6 68" xfId="2322" xr:uid="{AC68755C-B251-44CB-BE64-D36E20FC0FC2}"/>
    <cellStyle name="40% - Accent6 69" xfId="2323" xr:uid="{0C94BDD3-7881-4651-B3BF-96A5DC4B23F4}"/>
    <cellStyle name="40% - Accent6 7" xfId="2324" xr:uid="{0EF86251-F146-4AB9-9E3D-143EBE6B1E3D}"/>
    <cellStyle name="40% - Accent6 70" xfId="2325" xr:uid="{24418C09-97AD-4142-A702-2484A311A79A}"/>
    <cellStyle name="40% - Accent6 71" xfId="2326" xr:uid="{F7DE05A9-F36E-4823-8E47-B330D94295B8}"/>
    <cellStyle name="40% - Accent6 72" xfId="2327" xr:uid="{292E4B5A-45FC-4804-BB73-8B5124F84B3D}"/>
    <cellStyle name="40% - Accent6 73" xfId="2328" xr:uid="{71972C9B-C592-44CA-A03A-58509A1725C4}"/>
    <cellStyle name="40% - Accent6 74" xfId="2329" xr:uid="{CE23A10A-9CA6-49A1-B8F5-065C7A29B33D}"/>
    <cellStyle name="40% - Accent6 75" xfId="2330" xr:uid="{8075812A-7A7F-47C6-8E56-54958E3655DA}"/>
    <cellStyle name="40% - Accent6 76" xfId="2331" xr:uid="{930E9FBF-7CA7-4C55-B47E-14AB8922DDA6}"/>
    <cellStyle name="40% - Accent6 77" xfId="2332" xr:uid="{E4930727-14EA-461F-90A4-5EDDE2D6CBB0}"/>
    <cellStyle name="40% - Accent6 78" xfId="2333" xr:uid="{A5E555CE-F6E7-4E76-8473-4D6B73D8E88E}"/>
    <cellStyle name="40% - Accent6 79" xfId="2334" xr:uid="{9D7E2FB8-1920-4FA4-99AF-70F6914B3C95}"/>
    <cellStyle name="40% - Accent6 8" xfId="2335" xr:uid="{99D23E76-D4A3-4C5F-8E14-C4E222A876E1}"/>
    <cellStyle name="40% - Accent6 80" xfId="2336" xr:uid="{ADF4F919-A794-4B22-8A95-9418DE940801}"/>
    <cellStyle name="40% - Accent6 81" xfId="2337" xr:uid="{381525D9-A1C8-4F9A-9740-08F66FB6D5BB}"/>
    <cellStyle name="40% - Accent6 82" xfId="2338" xr:uid="{F4BFBF31-D2C1-48EB-8A3C-FFF1C4487442}"/>
    <cellStyle name="40% - Accent6 83" xfId="2339" xr:uid="{A2B4DA9D-2BE1-4F2C-8242-FC1A545AB1CF}"/>
    <cellStyle name="40% - Accent6 84" xfId="2340" xr:uid="{B5DD6ACD-092D-4A17-9C93-F5B6586C6ADF}"/>
    <cellStyle name="40% - Accent6 85" xfId="2341" xr:uid="{1C7C458D-19DB-4FAF-BB96-C8EE5535A1EC}"/>
    <cellStyle name="40% - Accent6 86" xfId="2342" xr:uid="{6587C137-FFC2-4E67-97AC-8498432E4BB0}"/>
    <cellStyle name="40% - Accent6 87" xfId="2343" xr:uid="{C3EFF0C0-0301-4B60-A26D-678DEDFC70C3}"/>
    <cellStyle name="40% - Accent6 88" xfId="2344" xr:uid="{FA871F29-BDB1-4231-99CE-008E918B3630}"/>
    <cellStyle name="40% - Accent6 89" xfId="2345" xr:uid="{8CD11323-80AE-4E77-B555-69AAC610C751}"/>
    <cellStyle name="40% - Accent6 9" xfId="2346" xr:uid="{E6A50066-D039-4C94-AC26-FA1BB16696DD}"/>
    <cellStyle name="40% - Accent6 90" xfId="2347" xr:uid="{D6063DA7-543D-4F12-9FD1-0418353B7EF6}"/>
    <cellStyle name="40% - Accent6 91" xfId="2348" xr:uid="{8D7B0339-CD95-4705-803C-19611134B9F1}"/>
    <cellStyle name="40% - Accent6 92" xfId="2349" xr:uid="{6394C6B2-E13A-4CF0-A44F-E1B00EB6044E}"/>
    <cellStyle name="40% - Accent6 93" xfId="2350" xr:uid="{C8D2FB94-68B2-4D15-99D2-48E9794B3544}"/>
    <cellStyle name="40% - Accent6 94" xfId="2351" xr:uid="{D8346B03-5D75-4B75-8EAC-197CF32EFE4B}"/>
    <cellStyle name="40% - Accent6 95" xfId="2352" xr:uid="{6D2A6A5E-0D0A-4813-8A32-8BFEE5B38F2A}"/>
    <cellStyle name="40% - Accent6 96" xfId="2353" xr:uid="{7778BC4D-D621-46AD-BFD9-6580C81830DA}"/>
    <cellStyle name="40% - Accent6 97" xfId="2354" xr:uid="{0D705D58-7473-474B-8DD0-38FD2BB6755C}"/>
    <cellStyle name="40% - Accent6 98" xfId="2355" xr:uid="{F2F82666-A744-4DD3-A3C3-93D0EA07213E}"/>
    <cellStyle name="40% - Accent6 99" xfId="2356" xr:uid="{DE7579B3-7960-4C25-8D45-C5CF00E91C85}"/>
    <cellStyle name="60% - Accent1 2" xfId="2357" xr:uid="{D3EB780C-5AF1-4C85-9E78-F101BB2924EF}"/>
    <cellStyle name="60% - Accent1 3" xfId="2358" xr:uid="{87AED0DB-FB76-47E6-A971-9443306DDD51}"/>
    <cellStyle name="60% - Accent2 2" xfId="2359" xr:uid="{E91B3C4D-216C-402A-88BA-B79289893230}"/>
    <cellStyle name="60% - Accent2 3" xfId="2360" xr:uid="{461EB1FD-12D8-426F-9328-42A0D7ACD39A}"/>
    <cellStyle name="60% - Accent3 2" xfId="2361" xr:uid="{928F3716-0AE1-472C-AD34-97DAA6693533}"/>
    <cellStyle name="60% - Accent3 3" xfId="2362" xr:uid="{1F84EB5B-9F24-47B3-BA20-D00DF6DC9B29}"/>
    <cellStyle name="60% - Accent4 2" xfId="2363" xr:uid="{C6C80E82-4419-405C-97F9-5E93238C530F}"/>
    <cellStyle name="60% - Accent4 3" xfId="2364" xr:uid="{4AA139B0-E156-402F-B7EB-3E1D777F63C9}"/>
    <cellStyle name="60% - Accent5 2" xfId="2365" xr:uid="{44EF7684-A29D-49A4-A3B9-A0587EA80750}"/>
    <cellStyle name="60% - Accent5 3" xfId="2366" xr:uid="{83EAEABC-169D-41BA-A74E-BEDDAEFBCA6D}"/>
    <cellStyle name="60% - Accent6 2" xfId="2367" xr:uid="{98AAABF5-F403-4E80-978B-BA65A5A900C6}"/>
    <cellStyle name="60% - Accent6 3" xfId="2368" xr:uid="{6F86711E-AB08-4F91-B89D-A3FDE809D4C3}"/>
    <cellStyle name="Accent1 2" xfId="2369" xr:uid="{5CA383A8-6231-4F34-9350-1E1C444E1759}"/>
    <cellStyle name="Accent1 3" xfId="2370" xr:uid="{F10E45E6-6A65-49E0-B2B7-7F99E60B1B63}"/>
    <cellStyle name="Accent2 2" xfId="2371" xr:uid="{D9D3AD30-7F4B-4FA6-B186-5B1F2245EA4B}"/>
    <cellStyle name="Accent2 3" xfId="2372" xr:uid="{20E0CB4D-91B0-4FDD-AA16-F54FC8E26FFC}"/>
    <cellStyle name="Accent3 2" xfId="2373" xr:uid="{E9BCE8D1-22FE-41AE-9FA9-337FCC0BB1F9}"/>
    <cellStyle name="Accent3 3" xfId="2374" xr:uid="{14EB148C-4313-48DE-836E-8F6B469BDE7D}"/>
    <cellStyle name="Accent4 2" xfId="2375" xr:uid="{96BF495A-3DDD-4ED9-A2E1-183B20D83A18}"/>
    <cellStyle name="Accent4 3" xfId="2376" xr:uid="{4A356C73-3ECF-47F8-8D9C-D2C6D921FE1F}"/>
    <cellStyle name="Accent5 2" xfId="2377" xr:uid="{24CCE3C1-AC51-4DC6-A5A7-AD901AB0EA7F}"/>
    <cellStyle name="Accent5 3" xfId="2378" xr:uid="{A8366E5F-2862-4657-8C87-A0F7A06F9159}"/>
    <cellStyle name="Accent6 2" xfId="2379" xr:uid="{BB1FE5A3-3507-41B7-8CE6-8A2E61FB8F5C}"/>
    <cellStyle name="Accent6 3" xfId="2380" xr:uid="{88FE5E37-8CFC-4255-A65C-A7827479B4DB}"/>
    <cellStyle name="Bad 2" xfId="2381" xr:uid="{1B6C40BE-EE10-4038-878E-05E83F8E4852}"/>
    <cellStyle name="Bad 3" xfId="2382" xr:uid="{57743F46-1FA5-4F91-A4F0-966355DC556E}"/>
    <cellStyle name="Calc Currency (0)" xfId="23" xr:uid="{D91CA323-0F3F-42AC-9D54-62DBBCF68A29}"/>
    <cellStyle name="Calc Currency (2)" xfId="24" xr:uid="{CCAB095E-455F-4131-83AD-AEA5BAEEFE0D}"/>
    <cellStyle name="Calc Percent (0)" xfId="25" xr:uid="{9C732DCD-F71C-4E69-A55C-A0C4C8D7FBB1}"/>
    <cellStyle name="Calc Percent (1)" xfId="26" xr:uid="{2B3214CB-5003-4556-B3E0-8A3995FEAF58}"/>
    <cellStyle name="Calc Percent (2)" xfId="27" xr:uid="{EE54A67B-CD22-4532-8BCE-13264029CE75}"/>
    <cellStyle name="Calc Units (0)" xfId="28" xr:uid="{B73BC565-B63B-4CF8-8E68-D0913282CABC}"/>
    <cellStyle name="Calc Units (1)" xfId="29" xr:uid="{8F1B0D11-241B-424D-990D-AD983FBF5DE1}"/>
    <cellStyle name="Calc Units (2)" xfId="30" xr:uid="{C0540540-F131-420C-A833-55C0E6015571}"/>
    <cellStyle name="Calculation 2" xfId="2383" xr:uid="{A84C5AFD-5AD3-4C74-BDD9-CC37385C3153}"/>
    <cellStyle name="Calculation 3" xfId="2384" xr:uid="{59C1D453-1EAC-4357-8147-3513F734FE27}"/>
    <cellStyle name="Check Cell 2" xfId="2385" xr:uid="{CC2FCFCC-CC17-441F-81FA-BDDB6D9E21D2}"/>
    <cellStyle name="Check Cell 3" xfId="2386" xr:uid="{3AA5D735-DA02-4C37-8A82-33835028765B}"/>
    <cellStyle name="Comma" xfId="1" builtinId="3"/>
    <cellStyle name="Comma [00]" xfId="31" xr:uid="{392139D0-0B4C-451E-9463-FF6B4637FCCB}"/>
    <cellStyle name="Comma [00] 2" xfId="2387" xr:uid="{1EB46B79-124C-4620-AE05-78B85C43BDF0}"/>
    <cellStyle name="Comma [00] 3" xfId="2388" xr:uid="{541AAEAF-B060-4F9C-B9B5-A54A4238D4C7}"/>
    <cellStyle name="Comma [00] 4" xfId="2389" xr:uid="{CFFE95F4-3AF0-47C5-8532-8C7649082B86}"/>
    <cellStyle name="Comma 10" xfId="32" xr:uid="{422B29E3-A7FC-4952-AC72-3B41EC5124B5}"/>
    <cellStyle name="Comma 10 10" xfId="6832" xr:uid="{8A299482-0625-4208-ADE9-FB9D59D8CC32}"/>
    <cellStyle name="Comma 10 11" xfId="7330" xr:uid="{8BFD5BDD-56BE-4C33-AFD8-2998B3DCFB44}"/>
    <cellStyle name="Comma 10 2" xfId="943" xr:uid="{433A29F2-7416-4C1F-8AB2-3EFD3DA52B30}"/>
    <cellStyle name="Comma 10 2 2" xfId="4937" xr:uid="{E8BF872C-6E5A-41AC-AF76-5CD49DC4FC13}"/>
    <cellStyle name="Comma 10 2 2 2" xfId="6913" xr:uid="{3AB6466D-6F22-47D9-8B01-9DDE9D3701FC}"/>
    <cellStyle name="Comma 10 2 2 3" xfId="10079" xr:uid="{86374149-CAC6-4DB0-9837-C11A7A54582F}"/>
    <cellStyle name="Comma 10 2 3" xfId="4879" xr:uid="{217C2F8A-ADEA-4CD7-9F84-51423D164E05}"/>
    <cellStyle name="Comma 10 2 3 2" xfId="10024" xr:uid="{D3B4BD33-4A50-4A8A-A177-22E502D4E44B}"/>
    <cellStyle name="Comma 10 2 4" xfId="6862" xr:uid="{016814C1-982C-4CE9-99D9-9B5FA4E0DB5F}"/>
    <cellStyle name="Comma 10 3" xfId="3086" xr:uid="{C6648CE2-2947-429E-B2F3-1D53A4F4D75E}"/>
    <cellStyle name="Comma 10 3 2" xfId="4909" xr:uid="{51347716-1A28-418E-A4C8-C475A134C545}"/>
    <cellStyle name="Comma 10 3 2 2" xfId="10051" xr:uid="{1C2A5670-AD84-4E8C-B9A4-E68430EB305E}"/>
    <cellStyle name="Comma 10 3 3" xfId="6887" xr:uid="{A02D055B-872F-484A-B602-97C0DABE2B8A}"/>
    <cellStyle name="Comma 10 4" xfId="4001" xr:uid="{A8CDAD42-1248-4CA9-8C4B-8711B8A252E3}"/>
    <cellStyle name="Comma 10 4 2" xfId="4436" xr:uid="{4503FCA5-4B5B-4217-9342-D8BB49A87329}"/>
    <cellStyle name="Comma 10 4 2 2" xfId="9655" xr:uid="{D3569EDB-9C49-4B05-99AF-C52D381E50CA}"/>
    <cellStyle name="Comma 10 4 3" xfId="4962" xr:uid="{5AF420B3-FB74-47F7-9F4A-C8E6F499E5D7}"/>
    <cellStyle name="Comma 10 4 3 2" xfId="10104" xr:uid="{39A3F257-7005-4E18-9611-71362E32858B}"/>
    <cellStyle name="Comma 10 4 4" xfId="6577" xr:uid="{4E5F1DD0-ACDC-4331-80AA-FD00C0474039}"/>
    <cellStyle name="Comma 10 4 5" xfId="9222" xr:uid="{825368F6-0C6F-4EA6-9B77-1DD8BE1A822B}"/>
    <cellStyle name="Comma 10 5" xfId="4183" xr:uid="{F96BE1C8-B6FC-4E1A-BEE5-EFCA47358696}"/>
    <cellStyle name="Comma 10 5 2" xfId="4616" xr:uid="{C2FA6A82-2362-4D7B-BA35-9D0FDF912D62}"/>
    <cellStyle name="Comma 10 5 2 2" xfId="9835" xr:uid="{33152D59-0F1C-4D59-9933-BB8EBCC58D0F}"/>
    <cellStyle name="Comma 10 5 3" xfId="6757" xr:uid="{62388F60-25B6-4360-940E-276190C361B0}"/>
    <cellStyle name="Comma 10 5 4" xfId="7153" xr:uid="{B0089E3E-1945-4F6B-8646-B4DFCE9C900F}"/>
    <cellStyle name="Comma 10 5 5" xfId="9402" xr:uid="{7453FAC7-8656-44DE-82B5-93BD630454EC}"/>
    <cellStyle name="Comma 10 6" xfId="4695" xr:uid="{D9A3839D-4D06-41D8-AF7A-B0FDBF398DE1}"/>
    <cellStyle name="Comma 10 6 2" xfId="9913" xr:uid="{888DE6C3-9AA3-4A3A-AF19-5448BEFF7516}"/>
    <cellStyle name="Comma 10 7" xfId="4259" xr:uid="{2A49D548-6B4E-417F-9121-1AA9E660541B}"/>
    <cellStyle name="Comma 10 7 2" xfId="9478" xr:uid="{ED88F2B5-557B-42C9-BF29-3BC3C56979AC}"/>
    <cellStyle name="Comma 10 8" xfId="4808" xr:uid="{FF988E8F-8997-4A64-B90B-009C49909775}"/>
    <cellStyle name="Comma 10 8 2" xfId="9993" xr:uid="{C757C256-B1F2-407B-BD24-2185A7C56280}"/>
    <cellStyle name="Comma 10 9" xfId="6400" xr:uid="{D3ABDCBD-BA79-4B5A-BBFF-9CE25D25613C}"/>
    <cellStyle name="Comma 100" xfId="3146" xr:uid="{756FD767-C4EA-4160-885E-EAD978A38D9B}"/>
    <cellStyle name="Comma 100 2" xfId="4082" xr:uid="{9D410A85-B9CB-4CCD-9999-3CBABF6A7751}"/>
    <cellStyle name="Comma 100 2 2" xfId="4517" xr:uid="{D68E494F-7405-40A0-8D37-529A04ACA32F}"/>
    <cellStyle name="Comma 100 2 2 2" xfId="9736" xr:uid="{B276D08B-D5E5-427F-8883-B14759339E58}"/>
    <cellStyle name="Comma 100 2 3" xfId="6658" xr:uid="{2F90A72B-E45B-4257-B66A-92B7A1C53CEE}"/>
    <cellStyle name="Comma 100 2 4" xfId="9303" xr:uid="{1FEA627F-1682-4E5B-AEE2-753A553085D5}"/>
    <cellStyle name="Comma 100 3" xfId="4340" xr:uid="{7C3E963E-BB54-4F3A-BE7D-8B5116A0D020}"/>
    <cellStyle name="Comma 100 3 2" xfId="9559" xr:uid="{31D662C9-FCBF-43F4-A573-F93A6BFE8E42}"/>
    <cellStyle name="Comma 100 4" xfId="6481" xr:uid="{C0181EDC-ED40-45A3-80B4-A501645FB8B2}"/>
    <cellStyle name="Comma 100 5" xfId="8900" xr:uid="{472BA98B-D8EE-446D-A004-30F32C539FD9}"/>
    <cellStyle name="Comma 101" xfId="3587" xr:uid="{7182B072-CD32-4B77-8C51-E04E17B11808}"/>
    <cellStyle name="Comma 101 2" xfId="4135" xr:uid="{7BC521D5-36B3-46FF-B39C-96C7610CBB1B}"/>
    <cellStyle name="Comma 101 2 2" xfId="4570" xr:uid="{6C75B3AF-48A6-4503-8671-E043505AEAA2}"/>
    <cellStyle name="Comma 101 2 2 2" xfId="9789" xr:uid="{F5852F1C-A1FF-4896-9415-4CFAEA1E0880}"/>
    <cellStyle name="Comma 101 2 3" xfId="6711" xr:uid="{A2002544-CDC3-4F3B-AC27-3A1EDD3545A1}"/>
    <cellStyle name="Comma 101 2 4" xfId="9356" xr:uid="{C79DEC6E-6F9B-4C7D-BD89-3ABD6489A261}"/>
    <cellStyle name="Comma 101 3" xfId="4393" xr:uid="{90F413DF-42DF-4D3F-B672-409FB5D0A215}"/>
    <cellStyle name="Comma 101 3 2" xfId="9612" xr:uid="{DF0D95AA-2045-4BFA-821D-503A496F73FA}"/>
    <cellStyle name="Comma 101 4" xfId="6534" xr:uid="{238F7C8D-6994-4B74-BADC-38FBF3168A05}"/>
    <cellStyle name="Comma 101 5" xfId="9061" xr:uid="{225914D3-165C-400F-93E7-C67663D0E499}"/>
    <cellStyle name="Comma 102" xfId="3147" xr:uid="{B84E9FA9-3334-4DBC-A927-E69C46E11A44}"/>
    <cellStyle name="Comma 102 2" xfId="4083" xr:uid="{B75A8853-B757-4DB6-982C-CD3F0C64A5F0}"/>
    <cellStyle name="Comma 102 2 2" xfId="4518" xr:uid="{B0648179-9B6C-442B-BF93-5F36FF66E75B}"/>
    <cellStyle name="Comma 102 2 2 2" xfId="9737" xr:uid="{09B1A2EA-AB6D-4607-9D83-6A5D45573450}"/>
    <cellStyle name="Comma 102 2 3" xfId="6659" xr:uid="{5200A611-4928-4F80-BE9B-7B673E708673}"/>
    <cellStyle name="Comma 102 2 4" xfId="9304" xr:uid="{E0154AF9-8E7B-4453-BC20-BEB3F7E03012}"/>
    <cellStyle name="Comma 102 3" xfId="4341" xr:uid="{03B36126-B59F-435A-AEF9-257D698C93EA}"/>
    <cellStyle name="Comma 102 3 2" xfId="9560" xr:uid="{CC00AFAE-D8B9-45C5-AF3B-987DDD473BD1}"/>
    <cellStyle name="Comma 102 4" xfId="6482" xr:uid="{BBAFB1A1-9830-45FB-971A-C101A8E6586F}"/>
    <cellStyle name="Comma 102 5" xfId="8901" xr:uid="{F80E61E6-5780-43C0-95BE-DAAE951DB1C5}"/>
    <cellStyle name="Comma 103" xfId="3648" xr:uid="{68F09007-95FC-453D-A6AE-AF5FAFF64E1E}"/>
    <cellStyle name="Comma 103 2" xfId="4166" xr:uid="{752EEC60-6B90-40DD-9DD1-1782B54CF729}"/>
    <cellStyle name="Comma 103 2 2" xfId="4601" xr:uid="{DB7FDDF4-4814-4C2B-9A8D-3A597528F2A8}"/>
    <cellStyle name="Comma 103 2 2 2" xfId="9820" xr:uid="{2B1DD4EE-5608-4A3C-9C23-C40DD1A170D2}"/>
    <cellStyle name="Comma 103 2 3" xfId="6742" xr:uid="{6A98B06C-D835-4D2A-9E70-D2F51E4A86DA}"/>
    <cellStyle name="Comma 103 2 4" xfId="9387" xr:uid="{662E16DE-EFDF-4769-89CD-59ECC56885B7}"/>
    <cellStyle name="Comma 103 3" xfId="4424" xr:uid="{ABB76526-782F-47AE-B3F8-0519E3FB21B6}"/>
    <cellStyle name="Comma 103 3 2" xfId="9643" xr:uid="{9119E156-9427-4850-9650-D37B2E2B28CE}"/>
    <cellStyle name="Comma 103 4" xfId="6565" xr:uid="{D1A20429-BDE0-4138-A713-75419BC8C3A3}"/>
    <cellStyle name="Comma 103 5" xfId="9094" xr:uid="{AAB26290-963C-46FF-9329-CB74E2D17920}"/>
    <cellStyle name="Comma 104" xfId="3109" xr:uid="{0854EA0C-2E83-4A71-8F08-5878C056D9CC}"/>
    <cellStyle name="Comma 104 2" xfId="4075" xr:uid="{82AD7B92-C6E8-4281-8A36-64CA16F0B8B4}"/>
    <cellStyle name="Comma 104 2 2" xfId="4510" xr:uid="{09567B6C-7F00-4C9F-83C3-197963CBB8B5}"/>
    <cellStyle name="Comma 104 2 2 2" xfId="9729" xr:uid="{51ACA0A2-B8A7-4ECF-A6B8-407A168E8F72}"/>
    <cellStyle name="Comma 104 2 3" xfId="6651" xr:uid="{675AF3E3-576A-45AC-B3FD-DDE8C2B9126D}"/>
    <cellStyle name="Comma 104 2 4" xfId="9296" xr:uid="{DC82E9D5-4D60-4DAB-816D-C8F0CF2F4B11}"/>
    <cellStyle name="Comma 104 3" xfId="4333" xr:uid="{B65873DD-F444-4367-A7EC-3487E3DF3DD3}"/>
    <cellStyle name="Comma 104 3 2" xfId="9552" xr:uid="{84F006CB-FE1B-4DDD-A120-907054611FEB}"/>
    <cellStyle name="Comma 104 4" xfId="6474" xr:uid="{A8947C23-E778-410B-AE17-730001147899}"/>
    <cellStyle name="Comma 104 5" xfId="8874" xr:uid="{33B5905A-A467-410B-8942-CEC212D6E92E}"/>
    <cellStyle name="Comma 105" xfId="3148" xr:uid="{2E6EBB7B-B5A8-4694-AE31-618C9D7512C1}"/>
    <cellStyle name="Comma 105 2" xfId="4084" xr:uid="{015AC581-575C-44C5-B2DB-C3E59825DB2D}"/>
    <cellStyle name="Comma 105 2 2" xfId="4519" xr:uid="{614710F8-8E5B-4F80-B171-075DB73E07F7}"/>
    <cellStyle name="Comma 105 2 2 2" xfId="9738" xr:uid="{44151D1E-56FE-4611-80E2-F7C11C021942}"/>
    <cellStyle name="Comma 105 2 3" xfId="6660" xr:uid="{F7AA4EA6-A10C-40F5-B0BB-E20BB8D0DE9B}"/>
    <cellStyle name="Comma 105 2 4" xfId="9305" xr:uid="{C4507CDD-044A-4B61-9BBD-525DB131677E}"/>
    <cellStyle name="Comma 105 3" xfId="4342" xr:uid="{DE265FC5-7BD0-4899-BBDD-7DF55A47FC38}"/>
    <cellStyle name="Comma 105 3 2" xfId="9561" xr:uid="{AAA61CB2-C1DB-46CE-95C9-01C55209E849}"/>
    <cellStyle name="Comma 105 4" xfId="6483" xr:uid="{B9D95868-D98B-4418-9D9B-23AE16022A6E}"/>
    <cellStyle name="Comma 105 5" xfId="8902" xr:uid="{25A73C29-FD3B-4771-94E5-88688955715F}"/>
    <cellStyle name="Comma 106" xfId="3627" xr:uid="{81585A7F-9237-4610-9565-0714F3D62DDE}"/>
    <cellStyle name="Comma 106 2" xfId="4152" xr:uid="{1D1C2D05-8663-4F63-B062-2A22FD4B4579}"/>
    <cellStyle name="Comma 106 2 2" xfId="4587" xr:uid="{511B378B-7E36-4CA2-9B8C-D3C05353F5A3}"/>
    <cellStyle name="Comma 106 2 2 2" xfId="9806" xr:uid="{E444165A-954B-4072-883F-BA579038B655}"/>
    <cellStyle name="Comma 106 2 3" xfId="6728" xr:uid="{FFD78649-5D76-4717-9770-EDFEB34740E7}"/>
    <cellStyle name="Comma 106 2 4" xfId="9373" xr:uid="{7B48E226-1779-4CCC-B531-B4AA507C5496}"/>
    <cellStyle name="Comma 106 3" xfId="4410" xr:uid="{60852158-1D06-4537-A420-320FCBD6815F}"/>
    <cellStyle name="Comma 106 3 2" xfId="9629" xr:uid="{2EF54905-69FC-4A67-86AB-BF9EA6749054}"/>
    <cellStyle name="Comma 106 4" xfId="6551" xr:uid="{21161925-2E8C-4528-A09F-64C1D5F195C3}"/>
    <cellStyle name="Comma 106 5" xfId="9080" xr:uid="{743102AE-E5FE-4E56-B20B-6F1230840FD1}"/>
    <cellStyle name="Comma 107" xfId="3588" xr:uid="{BEADF378-D1FA-4947-A02E-BCACEEF48DC8}"/>
    <cellStyle name="Comma 107 2" xfId="4136" xr:uid="{B343972F-DA14-4B87-84B7-72BDE4C5074C}"/>
    <cellStyle name="Comma 107 2 2" xfId="4571" xr:uid="{432BECD9-7AF5-49CB-85D0-1126F6D37CA9}"/>
    <cellStyle name="Comma 107 2 2 2" xfId="9790" xr:uid="{5E79FE27-4E3C-49B3-875C-523BBC2DDA2B}"/>
    <cellStyle name="Comma 107 2 3" xfId="6712" xr:uid="{13916183-C37A-462B-958A-84E9D8DCF879}"/>
    <cellStyle name="Comma 107 2 4" xfId="9357" xr:uid="{A546E18C-24A6-4A85-94F5-E8FD1464BBC7}"/>
    <cellStyle name="Comma 107 3" xfId="4394" xr:uid="{E1D2AEB5-BEDB-4EC2-B001-69FD80ED7814}"/>
    <cellStyle name="Comma 107 3 2" xfId="9613" xr:uid="{4397AE87-8968-45CD-B521-8920187D8175}"/>
    <cellStyle name="Comma 107 4" xfId="6535" xr:uid="{D73E9A5F-F02A-4F2F-BE69-D6438CFD7099}"/>
    <cellStyle name="Comma 107 5" xfId="9062" xr:uid="{D0D08EFF-42AA-4089-ACF0-B5D80EB3124B}"/>
    <cellStyle name="Comma 108" xfId="3566" xr:uid="{07ECB18E-BA3E-49A0-AA86-799D373876F8}"/>
    <cellStyle name="Comma 108 2" xfId="4121" xr:uid="{310EC19C-2B40-46D7-8335-C51F25414249}"/>
    <cellStyle name="Comma 108 2 2" xfId="4556" xr:uid="{21AC7349-173C-4363-A228-DB0C5208B83B}"/>
    <cellStyle name="Comma 108 2 2 2" xfId="9775" xr:uid="{167DE5E4-907A-4F0A-BC14-1224F8B27172}"/>
    <cellStyle name="Comma 108 2 3" xfId="6697" xr:uid="{12AB3EB7-AA53-432B-9C5F-DA03052B82D2}"/>
    <cellStyle name="Comma 108 2 4" xfId="9342" xr:uid="{2988D6EE-1AD9-4056-9165-826A062868E2}"/>
    <cellStyle name="Comma 108 3" xfId="4379" xr:uid="{02520B6F-E9F0-4B5C-A418-CD1C3E0688E4}"/>
    <cellStyle name="Comma 108 3 2" xfId="9598" xr:uid="{88361186-4A5C-48C8-B529-E374C4C1C3BE}"/>
    <cellStyle name="Comma 108 4" xfId="6520" xr:uid="{5CA10EC8-F00A-43D4-832C-1EBCBEC0206A}"/>
    <cellStyle name="Comma 108 5" xfId="9047" xr:uid="{6E2C8472-8B8A-4518-98BA-A806736ADBC6}"/>
    <cellStyle name="Comma 109" xfId="3567" xr:uid="{BDE04149-F9E9-4009-A483-83B36A291449}"/>
    <cellStyle name="Comma 109 2" xfId="4122" xr:uid="{9302BD52-9CA6-4769-BC02-93707969A1E4}"/>
    <cellStyle name="Comma 109 2 2" xfId="4557" xr:uid="{8191E0AC-2B16-4D43-8A5D-810C49A9A523}"/>
    <cellStyle name="Comma 109 2 2 2" xfId="9776" xr:uid="{39D4AF2B-D597-4F9D-835B-280AC146D1AC}"/>
    <cellStyle name="Comma 109 2 3" xfId="6698" xr:uid="{E010F606-18DA-48F4-8C49-BD273B8A2F01}"/>
    <cellStyle name="Comma 109 2 4" xfId="9343" xr:uid="{2A3ADFBD-3C2A-4E2F-954B-60FF8C737496}"/>
    <cellStyle name="Comma 109 3" xfId="4380" xr:uid="{2A357CE5-C5B0-47F3-9CEA-04AA4332D075}"/>
    <cellStyle name="Comma 109 3 2" xfId="9599" xr:uid="{94B36358-E830-4DC8-8990-6AA993F536D7}"/>
    <cellStyle name="Comma 109 4" xfId="6521" xr:uid="{DC523CAA-2D19-44CE-90CE-25CD75C14492}"/>
    <cellStyle name="Comma 109 5" xfId="9048" xr:uid="{31695A3B-3775-44F5-9327-B86DE6E393B0}"/>
    <cellStyle name="Comma 11" xfId="33" xr:uid="{58273ACE-1467-4666-B95D-7F634D34576B}"/>
    <cellStyle name="Comma 11 10" xfId="6833" xr:uid="{DDE0A6CA-8F00-4E43-8880-574C6C9792F3}"/>
    <cellStyle name="Comma 11 11" xfId="7331" xr:uid="{31C0EFE8-5068-4403-BBBB-05AE9D5D0391}"/>
    <cellStyle name="Comma 11 2" xfId="944" xr:uid="{AE4CCF49-64FF-4E0A-93AC-E0E9B256F59E}"/>
    <cellStyle name="Comma 11 2 2" xfId="4938" xr:uid="{C4BC72C1-5C6D-4DC8-AB7F-9F09198CBB55}"/>
    <cellStyle name="Comma 11 2 2 2" xfId="6914" xr:uid="{AF51D789-361B-43A2-BAC3-C1A33317C671}"/>
    <cellStyle name="Comma 11 2 2 3" xfId="10080" xr:uid="{5A53BBBD-F82B-43B7-B197-3857AAC34608}"/>
    <cellStyle name="Comma 11 2 3" xfId="4880" xr:uid="{06DC117C-DD1A-4981-AED1-E65A02880F5D}"/>
    <cellStyle name="Comma 11 2 3 2" xfId="10025" xr:uid="{5FC7FFEA-62B7-441C-814E-E7514A1D792D}"/>
    <cellStyle name="Comma 11 2 4" xfId="6863" xr:uid="{A6F5B6DA-7E20-4303-B068-B9A96F2CA2B0}"/>
    <cellStyle name="Comma 11 3" xfId="3087" xr:uid="{90276DFD-E1C6-4C24-BEF6-E739A56D1043}"/>
    <cellStyle name="Comma 11 3 2" xfId="4910" xr:uid="{D23BBB3F-0E81-467A-9B17-9DB75BB5ECAB}"/>
    <cellStyle name="Comma 11 3 2 2" xfId="10052" xr:uid="{A6417E79-4C54-4FA8-ACD8-5D2DDA71526E}"/>
    <cellStyle name="Comma 11 3 3" xfId="6888" xr:uid="{A8BE3C5F-BE74-4607-84DD-D17BBF7CBB3E}"/>
    <cellStyle name="Comma 11 4" xfId="4002" xr:uid="{41376032-1799-4547-8AF8-37AC373B74CE}"/>
    <cellStyle name="Comma 11 4 2" xfId="4437" xr:uid="{89B29EEA-D23D-4BBF-B484-EB239798B48E}"/>
    <cellStyle name="Comma 11 4 2 2" xfId="9656" xr:uid="{5004848A-CE16-4922-B2C7-D4E19B437429}"/>
    <cellStyle name="Comma 11 4 3" xfId="4963" xr:uid="{BE8904B5-B4FB-4672-A875-F94CF5C45E82}"/>
    <cellStyle name="Comma 11 4 3 2" xfId="10105" xr:uid="{1B760E05-7F1E-424F-B9F7-7AD28291E30F}"/>
    <cellStyle name="Comma 11 4 4" xfId="6578" xr:uid="{DEABF95F-C3AC-4F66-9C18-AB19F7741926}"/>
    <cellStyle name="Comma 11 4 5" xfId="9223" xr:uid="{EE2894AC-F3A5-4597-B232-364EC1D0042E}"/>
    <cellStyle name="Comma 11 5" xfId="4184" xr:uid="{A4A0CCB4-59FC-4D23-856D-9324027318F7}"/>
    <cellStyle name="Comma 11 5 2" xfId="4617" xr:uid="{442DC95F-FA53-4937-A515-394B088D19E5}"/>
    <cellStyle name="Comma 11 5 2 2" xfId="9836" xr:uid="{0450F0C6-2458-46DA-8C6A-D5B15B22C3C0}"/>
    <cellStyle name="Comma 11 5 3" xfId="6758" xr:uid="{52918CA3-63CD-4AEF-82EA-10F7DFEEB1D2}"/>
    <cellStyle name="Comma 11 5 4" xfId="7154" xr:uid="{AA940850-D5B5-42EB-8969-04A9A50E5530}"/>
    <cellStyle name="Comma 11 5 5" xfId="9403" xr:uid="{61492B9C-6275-4DDB-9D4D-DA0F83295D2C}"/>
    <cellStyle name="Comma 11 6" xfId="4696" xr:uid="{A8076FFE-4F62-433B-B7DB-3C65036A7911}"/>
    <cellStyle name="Comma 11 6 2" xfId="9914" xr:uid="{B4A5BC7D-1A92-48A0-AE0D-6A9B30BFDC81}"/>
    <cellStyle name="Comma 11 7" xfId="4260" xr:uid="{D19D045F-F36C-43DE-B8B0-4D711169D6A8}"/>
    <cellStyle name="Comma 11 7 2" xfId="9479" xr:uid="{01DAF518-F457-4F31-B0C4-82C090A6C289}"/>
    <cellStyle name="Comma 11 8" xfId="4809" xr:uid="{390A5164-8533-4161-96B6-40162034DBBE}"/>
    <cellStyle name="Comma 11 8 2" xfId="9994" xr:uid="{2DACC696-841D-486A-BAB9-CB2262913F0E}"/>
    <cellStyle name="Comma 11 9" xfId="6401" xr:uid="{EEF53C0D-21BB-4C9E-9B96-CEF11504C4A8}"/>
    <cellStyle name="Comma 110" xfId="3298" xr:uid="{887E66C8-73E0-4AAE-A58B-5BDBC0D6B76D}"/>
    <cellStyle name="Comma 110 2" xfId="4114" xr:uid="{A4F528FD-15EF-4F83-8D36-2CBC16DD2D1F}"/>
    <cellStyle name="Comma 110 2 2" xfId="4549" xr:uid="{C9449967-FCAE-4753-B862-714FA72F74A3}"/>
    <cellStyle name="Comma 110 2 2 2" xfId="9768" xr:uid="{15BE353D-6613-4ABB-91E6-E08C21424B49}"/>
    <cellStyle name="Comma 110 2 3" xfId="6690" xr:uid="{3BABD0BF-D345-4C49-AD80-2EE798D99C33}"/>
    <cellStyle name="Comma 110 2 4" xfId="9335" xr:uid="{75608113-F19F-4FED-AB3A-14F7A7FF730C}"/>
    <cellStyle name="Comma 110 3" xfId="4372" xr:uid="{35CB5E35-940F-406B-A944-565174888F35}"/>
    <cellStyle name="Comma 110 3 2" xfId="9591" xr:uid="{45FD8B9F-EACC-4E98-A1FE-06A3D65397F4}"/>
    <cellStyle name="Comma 110 4" xfId="6513" xr:uid="{689B35FB-648B-4210-8771-6EE6F2FEFA19}"/>
    <cellStyle name="Comma 110 5" xfId="7148" xr:uid="{F079E940-EEDE-4597-8CE8-808C0AEE8884}"/>
    <cellStyle name="Comma 110 6" xfId="8979" xr:uid="{7856FD00-D370-4B9D-9D6A-A95A47AC7BF9}"/>
    <cellStyle name="Comma 111" xfId="3218" xr:uid="{39106230-5525-4D3D-B1F6-0453C91F9AA1}"/>
    <cellStyle name="Comma 111 2" xfId="4109" xr:uid="{6B1270D2-B1A6-48B2-B279-03C75DE879B2}"/>
    <cellStyle name="Comma 111 2 2" xfId="4544" xr:uid="{FE9D45C5-15E4-4239-8CCB-EE7ABC857816}"/>
    <cellStyle name="Comma 111 2 2 2" xfId="9763" xr:uid="{AAB5F6B7-FBB9-492C-B0CB-E9DFEE08F978}"/>
    <cellStyle name="Comma 111 2 2 2 2" xfId="17435" xr:uid="{3F61D428-4540-4DAE-8BDE-7CCBC499EF52}"/>
    <cellStyle name="Comma 111 2 2 2 3" xfId="21435" xr:uid="{CDD73715-D3E7-422D-974A-B79F465109C8}"/>
    <cellStyle name="Comma 111 2 2 3" xfId="14017" xr:uid="{A504D288-C129-4813-A07E-1C9F87AA7357}"/>
    <cellStyle name="Comma 111 2 2 4" xfId="21208" xr:uid="{B7E3F05A-A414-4B89-A29D-A571712CE987}"/>
    <cellStyle name="Comma 111 2 3" xfId="6685" xr:uid="{EA065B69-B02C-4A45-B63B-E4A92E9237AA}"/>
    <cellStyle name="Comma 111 2 3 2" xfId="15011" xr:uid="{A153C6C4-5A31-4A0B-8838-DFDB3CBF759A}"/>
    <cellStyle name="Comma 111 2 3 3" xfId="21265" xr:uid="{5153EC85-A28B-42F2-8B80-1C261F5B5D72}"/>
    <cellStyle name="Comma 111 2 4" xfId="9330" xr:uid="{89743E05-02A5-476F-A63B-BCB11F5C6FC5}"/>
    <cellStyle name="Comma 111 2 4 2" xfId="17250" xr:uid="{D0315822-7A84-469D-836E-211EC19B3E46}"/>
    <cellStyle name="Comma 111 2 4 3" xfId="21413" xr:uid="{862A4C70-A37B-4D19-ABD8-A458D3A84A94}"/>
    <cellStyle name="Comma 111 2 5" xfId="13820" xr:uid="{F9EE646D-0315-4757-AFAA-64A197C955FE}"/>
    <cellStyle name="Comma 111 2 6" xfId="21186" xr:uid="{46FF47F2-ECEC-4FA7-9F8B-E5497BE3FDAE}"/>
    <cellStyle name="Comma 111 3" xfId="4367" xr:uid="{CCC40967-F74C-4472-BB7A-F5C677584081}"/>
    <cellStyle name="Comma 111 3 2" xfId="9586" xr:uid="{E4C4D1AD-EF84-4CA8-83FD-03628F5A3E4F}"/>
    <cellStyle name="Comma 111 3 2 2" xfId="17362" xr:uid="{06B945F7-D347-44CC-A059-F79DCB5933FF}"/>
    <cellStyle name="Comma 111 3 2 3" xfId="21429" xr:uid="{A9FFC277-CFEE-4919-A563-3C684751C9FA}"/>
    <cellStyle name="Comma 111 3 3" xfId="13938" xr:uid="{57E00DD2-C0BB-4D60-BA20-DD9FFB7E38D5}"/>
    <cellStyle name="Comma 111 3 4" xfId="21202" xr:uid="{C0639568-BE6C-43BB-B837-B51070EB7E51}"/>
    <cellStyle name="Comma 111 4" xfId="6508" xr:uid="{DA4D1F18-BA16-4A00-8759-C106D34C9ECE}"/>
    <cellStyle name="Comma 111 4 2" xfId="14933" xr:uid="{1F9B98FA-B003-4D39-BA6C-16C4EEA168EE}"/>
    <cellStyle name="Comma 111 4 3" xfId="21259" xr:uid="{BE5293E6-5C20-4379-9E49-5AA8351ABC5A}"/>
    <cellStyle name="Comma 111 5" xfId="8930" xr:uid="{40A114C1-FB25-4B34-8EC5-397AFC3D4376}"/>
    <cellStyle name="Comma 111 5 2" xfId="16945" xr:uid="{C431595F-1A45-44CC-A564-C69FB1DDC802}"/>
    <cellStyle name="Comma 111 5 3" xfId="21406" xr:uid="{2693E3A6-DD4F-4EBA-BDE8-AFC41ACC9B07}"/>
    <cellStyle name="Comma 111 6" xfId="13295" xr:uid="{4A562096-BE50-4BCA-B886-B3A8158DC424}"/>
    <cellStyle name="Comma 111 7" xfId="21178" xr:uid="{CEDBFBB0-5DC3-44BE-B4AB-12BC86D3A822}"/>
    <cellStyle name="Comma 112" xfId="3309" xr:uid="{AFF1C3F3-6A54-4E1A-A4D1-31976CF0857C}"/>
    <cellStyle name="Comma 112 2" xfId="4116" xr:uid="{9F325947-BC2A-46D4-8101-76A7FCA75F4B}"/>
    <cellStyle name="Comma 112 2 2" xfId="4551" xr:uid="{D480102D-706F-428D-B4F1-D78F056B3777}"/>
    <cellStyle name="Comma 112 2 2 2" xfId="9770" xr:uid="{52175A9E-5E09-44E2-A902-D385054FC535}"/>
    <cellStyle name="Comma 112 2 3" xfId="6692" xr:uid="{EF7A471C-0237-439E-A2BF-8A7CF1FCCC3B}"/>
    <cellStyle name="Comma 112 2 4" xfId="9337" xr:uid="{E02AFB8F-9D7D-4010-AF53-559FCB257313}"/>
    <cellStyle name="Comma 112 3" xfId="4374" xr:uid="{C2F4DB84-1D74-496F-8E1C-E73F9E6C61BB}"/>
    <cellStyle name="Comma 112 3 2" xfId="9593" xr:uid="{DDCC09B7-ECF4-4AA8-8D11-11A436E46FA1}"/>
    <cellStyle name="Comma 112 4" xfId="6515" xr:uid="{310C9AAC-2017-44D4-85F1-6D054FAA5955}"/>
    <cellStyle name="Comma 112 5" xfId="8982" xr:uid="{32916145-CD0D-4AC8-8EB6-15C74EF82C1A}"/>
    <cellStyle name="Comma 113" xfId="3600" xr:uid="{D7F7C064-B752-4138-B44F-1575E0CCB440}"/>
    <cellStyle name="Comma 113 2" xfId="4140" xr:uid="{DF0F9D33-6111-4991-AC3C-F7B09800C498}"/>
    <cellStyle name="Comma 113 2 2" xfId="4575" xr:uid="{34B57CD2-F236-4B5F-A32D-50064E93941E}"/>
    <cellStyle name="Comma 113 2 2 2" xfId="9794" xr:uid="{DE0B2B50-8DC2-4D60-8065-3F3EB1D6E12D}"/>
    <cellStyle name="Comma 113 2 3" xfId="6716" xr:uid="{B9F1029D-3A9E-463A-A132-18873A19509C}"/>
    <cellStyle name="Comma 113 2 4" xfId="9361" xr:uid="{A5922F95-85EE-4438-8899-7981388B8B65}"/>
    <cellStyle name="Comma 113 3" xfId="4398" xr:uid="{464BF13C-A7F5-4778-A2BC-E9547ED2781D}"/>
    <cellStyle name="Comma 113 3 2" xfId="9617" xr:uid="{01D226A2-64B6-4646-9C2D-36DFD901CC8F}"/>
    <cellStyle name="Comma 113 4" xfId="6539" xr:uid="{61D0F10A-BA4D-49BE-8BA7-BC6FACF10EE8}"/>
    <cellStyle name="Comma 113 5" xfId="9066" xr:uid="{BF564160-8136-4D2B-A081-B1ECFDE303DC}"/>
    <cellStyle name="Comma 114" xfId="3084" xr:uid="{DD0C63DA-4E43-47CA-899F-8D33B2AA422E}"/>
    <cellStyle name="Comma 114 2" xfId="4073" xr:uid="{F405F8CD-B42A-4191-9387-CBCD168445EF}"/>
    <cellStyle name="Comma 114 2 2" xfId="4508" xr:uid="{C6B4D353-19E9-484A-A2FF-BFF8435D46F5}"/>
    <cellStyle name="Comma 114 2 2 2" xfId="9727" xr:uid="{5C60D571-2A17-42BA-BF0F-927503E480A8}"/>
    <cellStyle name="Comma 114 2 3" xfId="6649" xr:uid="{6CAB036B-79AA-4C5B-8585-45BDC95F6626}"/>
    <cellStyle name="Comma 114 2 4" xfId="9294" xr:uid="{CDB5C11A-835D-4F95-A854-30E8658F3418}"/>
    <cellStyle name="Comma 114 3" xfId="4331" xr:uid="{CB6EDE54-ECC4-40DB-963A-AC284D1E0B88}"/>
    <cellStyle name="Comma 114 3 2" xfId="9550" xr:uid="{81C2B659-A118-493E-8719-A948AC5EA389}"/>
    <cellStyle name="Comma 114 4" xfId="6472" xr:uid="{7B8B1557-5346-4B1D-A318-DD8C03726A52}"/>
    <cellStyle name="Comma 114 5" xfId="8853" xr:uid="{06FBFFD1-CAF2-4A03-A91D-A13503BDD060}"/>
    <cellStyle name="Comma 115" xfId="3214" xr:uid="{4B8B1B94-A975-4C2B-8908-9E4A3EA67BF5}"/>
    <cellStyle name="Comma 115 2" xfId="4107" xr:uid="{49C94535-9836-436D-9344-6E52461F5656}"/>
    <cellStyle name="Comma 115 2 2" xfId="4542" xr:uid="{457357C2-55D3-49FE-A7D9-D754E0B57602}"/>
    <cellStyle name="Comma 115 2 2 2" xfId="9761" xr:uid="{A609D063-9DC6-4094-923C-2DD1B3BE4AD9}"/>
    <cellStyle name="Comma 115 2 3" xfId="6683" xr:uid="{2C556F2E-8776-47FE-B691-ACFBF2C56E86}"/>
    <cellStyle name="Comma 115 2 4" xfId="9328" xr:uid="{BB70297C-7EC2-4FCF-BB2E-5EE0013F87C7}"/>
    <cellStyle name="Comma 115 3" xfId="4365" xr:uid="{F3007707-1AAC-42AF-98A3-D3C72C230E8F}"/>
    <cellStyle name="Comma 115 3 2" xfId="9584" xr:uid="{E1E2FCFD-7DD0-4995-BCAC-D94207A31C1A}"/>
    <cellStyle name="Comma 115 4" xfId="6506" xr:uid="{5E8EDD41-D7B0-4073-B4C6-C72035CC2AB2}"/>
    <cellStyle name="Comma 115 5" xfId="8928" xr:uid="{062CAD6A-539A-4D16-A6FD-B7F5138594AB}"/>
    <cellStyle name="Comma 116" xfId="3573" xr:uid="{B48817A2-67CB-40CA-AA10-7418396FEDAE}"/>
    <cellStyle name="Comma 116 2" xfId="4128" xr:uid="{EA038805-A5CF-4A37-A2B1-EA771A54473B}"/>
    <cellStyle name="Comma 116 2 2" xfId="4563" xr:uid="{198ECDE4-21E6-48A2-960B-5AB71F952630}"/>
    <cellStyle name="Comma 116 2 2 2" xfId="9782" xr:uid="{6192BFE0-61D4-4471-86E2-8A1295A26CC9}"/>
    <cellStyle name="Comma 116 2 3" xfId="6704" xr:uid="{53377563-28ED-4E1D-A5CF-89F4F6774648}"/>
    <cellStyle name="Comma 116 2 4" xfId="9349" xr:uid="{9ECB3714-B823-4EA9-9014-DC11420FBF57}"/>
    <cellStyle name="Comma 116 3" xfId="4386" xr:uid="{DE5D8961-112A-4106-B76F-A9507F1E193D}"/>
    <cellStyle name="Comma 116 3 2" xfId="9605" xr:uid="{372605C9-7FB9-47D0-A8A9-616DF1674DD2}"/>
    <cellStyle name="Comma 116 4" xfId="6527" xr:uid="{A2E6E385-BFDD-4985-B259-3EFFEE1F8D30}"/>
    <cellStyle name="Comma 116 5" xfId="9054" xr:uid="{4E6B848A-6352-46AE-A3D9-1E86CDA724A7}"/>
    <cellStyle name="Comma 117" xfId="3316" xr:uid="{FA6CCCE9-3958-43E5-A99C-33480020AD11}"/>
    <cellStyle name="Comma 117 2" xfId="4117" xr:uid="{BC6936E3-340A-432B-A2FB-733FC18F8632}"/>
    <cellStyle name="Comma 117 2 2" xfId="4552" xr:uid="{E35D60D2-FD1A-4BE7-BCB7-BABE2BBF5135}"/>
    <cellStyle name="Comma 117 2 2 2" xfId="9771" xr:uid="{0AF276EE-D72D-479A-9FEF-D377D409A9DC}"/>
    <cellStyle name="Comma 117 2 3" xfId="6693" xr:uid="{4E8247D0-428D-4C4A-B131-635B37809E0D}"/>
    <cellStyle name="Comma 117 2 4" xfId="9338" xr:uid="{9EFF4DA6-F36A-4FB3-9EAC-6AE3E14DC3C3}"/>
    <cellStyle name="Comma 117 3" xfId="4375" xr:uid="{CD41307A-AD3B-4437-96DD-02C27B7FE74B}"/>
    <cellStyle name="Comma 117 3 2" xfId="9594" xr:uid="{49E214A9-F89E-4B1C-802C-152E5CC17F0F}"/>
    <cellStyle name="Comma 117 4" xfId="6516" xr:uid="{8BAB81EF-3872-42D5-9D2A-3B31228D2D03}"/>
    <cellStyle name="Comma 117 5" xfId="8983" xr:uid="{24D01116-C0FC-4457-9BDC-1F7C74D925B1}"/>
    <cellStyle name="Comma 118" xfId="3231" xr:uid="{33F68767-81A9-4F49-ABD0-A4718B181E04}"/>
    <cellStyle name="Comma 118 2" xfId="4113" xr:uid="{858B4294-89DB-4760-9220-00A59A9E4017}"/>
    <cellStyle name="Comma 118 2 2" xfId="4548" xr:uid="{6183A0C7-78BA-44A3-A8DA-6086EC2CE988}"/>
    <cellStyle name="Comma 118 2 2 2" xfId="9767" xr:uid="{B5897C20-5D70-43F1-ACA0-D2E4F09265E9}"/>
    <cellStyle name="Comma 118 2 3" xfId="6689" xr:uid="{1AD31799-0067-421D-8767-8F436B9262D6}"/>
    <cellStyle name="Comma 118 2 4" xfId="9334" xr:uid="{C353B707-EC28-4FE9-BFA7-4FEEFF800BBF}"/>
    <cellStyle name="Comma 118 3" xfId="4371" xr:uid="{0F150E97-376F-4747-A868-4D47BB983589}"/>
    <cellStyle name="Comma 118 3 2" xfId="9590" xr:uid="{83D8211D-7957-4916-8BF7-B7E89C929685}"/>
    <cellStyle name="Comma 118 4" xfId="6512" xr:uid="{70FA2F68-A3B8-41C4-A988-088009792130}"/>
    <cellStyle name="Comma 118 5" xfId="8934" xr:uid="{9BFFB92E-EF21-41F3-A358-C694FE0CB251}"/>
    <cellStyle name="Comma 119" xfId="3194" xr:uid="{EB21CF04-527C-4F65-B608-A7E2A0B76EA4}"/>
    <cellStyle name="Comma 119 2" xfId="4099" xr:uid="{2AC3EBD7-52D9-4C7D-81B1-1123213350F4}"/>
    <cellStyle name="Comma 119 2 2" xfId="4534" xr:uid="{CDFFD140-6FFF-4919-8674-C29ADCC910DF}"/>
    <cellStyle name="Comma 119 2 2 2" xfId="9753" xr:uid="{66E0413E-48D4-41E1-969A-DC1B41E44886}"/>
    <cellStyle name="Comma 119 2 3" xfId="6675" xr:uid="{5A335E11-52DF-4B68-9863-7F903156C6B1}"/>
    <cellStyle name="Comma 119 2 4" xfId="9320" xr:uid="{FE9EE8D5-3DAE-444D-9041-53C823DBDBAA}"/>
    <cellStyle name="Comma 119 3" xfId="4357" xr:uid="{C2A6767B-76E3-4010-8CA8-0CF6D579DB3A}"/>
    <cellStyle name="Comma 119 3 2" xfId="9576" xr:uid="{00C9B7F2-95DF-44BC-8FB4-A06F81C94258}"/>
    <cellStyle name="Comma 119 4" xfId="6498" xr:uid="{3F333C57-DD09-4612-836E-59E5616DF5B5}"/>
    <cellStyle name="Comma 119 5" xfId="8920" xr:uid="{67C43327-92EE-414B-BF61-3AC5E4C3F288}"/>
    <cellStyle name="Comma 12" xfId="34" xr:uid="{B40FE35B-85C6-4438-AA8E-3FBE83954F2F}"/>
    <cellStyle name="Comma 12 10" xfId="6834" xr:uid="{FCABC9AE-945C-4642-A0A5-F2CF2ACE1987}"/>
    <cellStyle name="Comma 12 11" xfId="7332" xr:uid="{2C59DCF8-8092-4BDA-9174-AF55A4B5D4F9}"/>
    <cellStyle name="Comma 12 2" xfId="945" xr:uid="{73713611-D535-4130-BAC0-F8985E8C180C}"/>
    <cellStyle name="Comma 12 2 2" xfId="4939" xr:uid="{6CC0D685-BE9F-42B2-A0FF-E4996C7A80B2}"/>
    <cellStyle name="Comma 12 2 2 2" xfId="6915" xr:uid="{B4DDFBDE-0D64-4BB1-A8D4-131C35FF02F1}"/>
    <cellStyle name="Comma 12 2 2 3" xfId="10081" xr:uid="{24E6055F-5D7A-48AF-AA69-A88CB89866D4}"/>
    <cellStyle name="Comma 12 2 3" xfId="4881" xr:uid="{2A1A9E5B-EC5A-4317-806E-220C1D626F73}"/>
    <cellStyle name="Comma 12 2 3 2" xfId="10026" xr:uid="{024B3BB5-F919-46AD-B27C-9C2F3FF2F441}"/>
    <cellStyle name="Comma 12 2 4" xfId="6864" xr:uid="{D53865DE-1453-4FFC-8D84-5DF9B670300E}"/>
    <cellStyle name="Comma 12 3" xfId="3088" xr:uid="{19F40BF4-8BA1-4E56-8F0F-8540BB42F895}"/>
    <cellStyle name="Comma 12 3 2" xfId="4911" xr:uid="{D7934C5E-53CD-42FC-987F-2DFD91A0E681}"/>
    <cellStyle name="Comma 12 3 2 2" xfId="10053" xr:uid="{AD9B674A-2D61-4249-B59E-F42D64972D0A}"/>
    <cellStyle name="Comma 12 3 3" xfId="6889" xr:uid="{095436BE-1B38-4C1B-A85D-EAE0988F9354}"/>
    <cellStyle name="Comma 12 4" xfId="4003" xr:uid="{5B3D4756-23CD-4DC7-92E9-F0C6523B364E}"/>
    <cellStyle name="Comma 12 4 2" xfId="4438" xr:uid="{87CE1AF6-27A9-45A6-9567-62AD4D555ED4}"/>
    <cellStyle name="Comma 12 4 2 2" xfId="9657" xr:uid="{AC334C4F-F866-4208-A9EE-9555175FE517}"/>
    <cellStyle name="Comma 12 4 3" xfId="4964" xr:uid="{49C31D68-252B-44AF-8FDB-2653F11985D2}"/>
    <cellStyle name="Comma 12 4 3 2" xfId="10106" xr:uid="{5F1EC0C0-7C4C-4541-A943-20337B82DD71}"/>
    <cellStyle name="Comma 12 4 4" xfId="6579" xr:uid="{45A165FE-F0BE-47C4-A993-A335C1E20CA1}"/>
    <cellStyle name="Comma 12 4 5" xfId="9224" xr:uid="{5ED0839A-9B72-4613-9D99-BC8DECAEE825}"/>
    <cellStyle name="Comma 12 5" xfId="4185" xr:uid="{BECC933C-8527-4A12-890F-E90502C3F53D}"/>
    <cellStyle name="Comma 12 5 2" xfId="4618" xr:uid="{387A125C-64B9-451E-A87A-39CEA2D2201D}"/>
    <cellStyle name="Comma 12 5 2 2" xfId="9837" xr:uid="{21092FBF-B3F0-4E91-9706-97397FD02F0D}"/>
    <cellStyle name="Comma 12 5 3" xfId="6759" xr:uid="{DF6D90A6-9A33-43D1-BAB9-75FEC7588B05}"/>
    <cellStyle name="Comma 12 5 4" xfId="7155" xr:uid="{EDEB9644-A3EC-42F6-B68F-CB95A1A9B5EF}"/>
    <cellStyle name="Comma 12 5 5" xfId="9404" xr:uid="{3E42A8B2-206C-42DE-899B-C4C98A580C94}"/>
    <cellStyle name="Comma 12 6" xfId="4697" xr:uid="{83F5AF58-4B69-41A5-9496-2BE60D3260D6}"/>
    <cellStyle name="Comma 12 6 2" xfId="9915" xr:uid="{B8A346A2-D8DA-4124-94AA-8C18255D3E5D}"/>
    <cellStyle name="Comma 12 7" xfId="4261" xr:uid="{1E53F2AE-5494-41FE-A2C4-45EF06B31DC1}"/>
    <cellStyle name="Comma 12 7 2" xfId="9480" xr:uid="{58C37146-FFB5-4A6C-BC1A-A309ACA1EEB7}"/>
    <cellStyle name="Comma 12 8" xfId="4810" xr:uid="{5F8E7CF6-7A10-4F71-8522-5ED009DA3F76}"/>
    <cellStyle name="Comma 12 8 2" xfId="9995" xr:uid="{E586654F-1B6D-4F9B-A0B9-86F9545B32CF}"/>
    <cellStyle name="Comma 12 9" xfId="6402" xr:uid="{C789C9FB-7BC2-4601-B10E-8F5945623D36}"/>
    <cellStyle name="Comma 120" xfId="3565" xr:uid="{BBDE613F-9502-477A-8514-B7E2EB7B9EE3}"/>
    <cellStyle name="Comma 120 2" xfId="4120" xr:uid="{55032B86-6CB9-48A2-B563-761E76470FFF}"/>
    <cellStyle name="Comma 120 2 2" xfId="4555" xr:uid="{DFCC7FA1-1EC7-4152-A92A-52A33EE7C95D}"/>
    <cellStyle name="Comma 120 2 2 2" xfId="9774" xr:uid="{4A77A710-02CA-48F3-9764-16D1477AF3E0}"/>
    <cellStyle name="Comma 120 2 3" xfId="6696" xr:uid="{BE9E9F12-1EA1-4FA2-BC69-1473268F6AF3}"/>
    <cellStyle name="Comma 120 2 4" xfId="9341" xr:uid="{B0E7AEA2-D3B6-4CF6-B727-CE09457BA534}"/>
    <cellStyle name="Comma 120 3" xfId="4378" xr:uid="{0353F400-5EAB-4C43-A9BA-0CD2B2010191}"/>
    <cellStyle name="Comma 120 3 2" xfId="9597" xr:uid="{034895E4-47E1-49ED-8136-D338E8E1DA56}"/>
    <cellStyle name="Comma 120 4" xfId="6519" xr:uid="{8209DB79-4D4F-48D7-8600-73032E9E9DF3}"/>
    <cellStyle name="Comma 120 5" xfId="9046" xr:uid="{FEB77313-3EBE-4060-9BF9-7CA9855CA3CD}"/>
    <cellStyle name="Comma 121" xfId="3665" xr:uid="{1192BCFB-84ED-4D0F-AF72-3EE754F55B15}"/>
    <cellStyle name="Comma 121 2" xfId="4171" xr:uid="{4AF294DE-9932-4399-B666-9E4342371821}"/>
    <cellStyle name="Comma 121 2 2" xfId="4606" xr:uid="{E39FF607-D8C1-4D9E-BD87-F9BC7F7EE0D7}"/>
    <cellStyle name="Comma 121 2 2 2" xfId="9825" xr:uid="{A7A568E4-405D-4D1E-94E4-2D1AA7C9EA7B}"/>
    <cellStyle name="Comma 121 2 3" xfId="6747" xr:uid="{C88FD524-F6D0-46BC-A5A7-BC68849A1FD7}"/>
    <cellStyle name="Comma 121 2 4" xfId="9392" xr:uid="{312E6ABF-52FD-4538-AA39-6C09523E2425}"/>
    <cellStyle name="Comma 121 3" xfId="4429" xr:uid="{9F5DA779-436B-4108-A0CF-056489C3ABC4}"/>
    <cellStyle name="Comma 121 3 2" xfId="9648" xr:uid="{456CB38D-6E73-453C-A9F7-57498766B062}"/>
    <cellStyle name="Comma 121 4" xfId="6570" xr:uid="{5CD80364-B9F4-4307-89E2-B0E1244FCFF1}"/>
    <cellStyle name="Comma 121 5" xfId="9100" xr:uid="{A04CA10E-D8DA-4664-822F-C3B0ABFB2E62}"/>
    <cellStyle name="Comma 122" xfId="3467" xr:uid="{D4C9A76F-1A4A-4ACB-BAFA-82055A41CF1D}"/>
    <cellStyle name="Comma 122 2" xfId="4119" xr:uid="{DB86E515-5FBB-4F89-84FF-18B04E8CDDCB}"/>
    <cellStyle name="Comma 122 2 2" xfId="4554" xr:uid="{D9DBAB5A-ADE9-4D72-BA21-DEB6E75A1094}"/>
    <cellStyle name="Comma 122 2 2 2" xfId="9773" xr:uid="{2FF5BD3B-6C4D-4164-B96B-6105706FBFD9}"/>
    <cellStyle name="Comma 122 2 3" xfId="6695" xr:uid="{9C58FD77-564A-4C8E-B26B-9C0504907142}"/>
    <cellStyle name="Comma 122 2 4" xfId="9340" xr:uid="{CE12F1C9-5B90-418F-9BAD-71774A139107}"/>
    <cellStyle name="Comma 122 3" xfId="4377" xr:uid="{9B4D5F4F-962E-40F0-96FD-EA7739876EF0}"/>
    <cellStyle name="Comma 122 3 2" xfId="9596" xr:uid="{47A910E7-A372-4500-A260-8BF9EE11E56E}"/>
    <cellStyle name="Comma 122 4" xfId="6518" xr:uid="{814043AD-4299-48BA-8274-174681646F64}"/>
    <cellStyle name="Comma 122 5" xfId="9042" xr:uid="{005E75DD-3E39-4A9D-9AEF-EF8955E3194A}"/>
    <cellStyle name="Comma 123" xfId="3632" xr:uid="{E2FD8AF9-7378-4E95-A175-FC43BE569F3D}"/>
    <cellStyle name="Comma 123 2" xfId="4156" xr:uid="{C94BCBDC-4B71-4452-9534-F597A12F00C4}"/>
    <cellStyle name="Comma 123 2 2" xfId="4591" xr:uid="{42490415-2990-44D6-ADFD-06720189AFF3}"/>
    <cellStyle name="Comma 123 2 2 2" xfId="9810" xr:uid="{53237D42-2C7F-4FAC-972F-092365DD79D2}"/>
    <cellStyle name="Comma 123 2 3" xfId="6732" xr:uid="{00B8FB9E-20D8-4A23-BA95-0058E6A4A509}"/>
    <cellStyle name="Comma 123 2 4" xfId="9377" xr:uid="{5306C98B-766C-4976-8515-EA8BFCF1ACF5}"/>
    <cellStyle name="Comma 123 3" xfId="4414" xr:uid="{CC8B524B-4A2D-4A37-BBAF-B071432282B3}"/>
    <cellStyle name="Comma 123 3 2" xfId="9633" xr:uid="{E7DE7D25-C666-4DBB-BEF5-C2F2D954EB4C}"/>
    <cellStyle name="Comma 123 4" xfId="6555" xr:uid="{83403EEF-3045-4E0E-B027-276CAF136DDC}"/>
    <cellStyle name="Comma 123 5" xfId="9084" xr:uid="{0D2B6402-2F97-40AA-AF7F-10D9ED105BFC}"/>
    <cellStyle name="Comma 124" xfId="3466" xr:uid="{CF592D11-25A4-48AF-859D-9E68030D2929}"/>
    <cellStyle name="Comma 124 2" xfId="4118" xr:uid="{AF2BDAA7-4ACA-49C7-84EB-BA8975DA41DB}"/>
    <cellStyle name="Comma 124 2 2" xfId="4553" xr:uid="{4E8EDB03-9BC6-4C19-82F1-5F78B3ED1F42}"/>
    <cellStyle name="Comma 124 2 2 2" xfId="9772" xr:uid="{A77651F7-3074-4E88-8235-CD4EB15E3268}"/>
    <cellStyle name="Comma 124 2 3" xfId="6694" xr:uid="{3F77FE93-5E20-412C-BC7B-F991A150F61C}"/>
    <cellStyle name="Comma 124 2 4" xfId="9339" xr:uid="{DDB569F1-CEFA-43CB-91A5-B3D9020E6DA3}"/>
    <cellStyle name="Comma 124 3" xfId="4376" xr:uid="{6B903D14-9162-49BA-A54E-3DDBF24B2705}"/>
    <cellStyle name="Comma 124 3 2" xfId="9595" xr:uid="{547AC2F9-D59F-46AA-A19F-27011C0742F1}"/>
    <cellStyle name="Comma 124 4" xfId="6517" xr:uid="{C44DAA63-9C72-4C40-9257-0B835AF9F160}"/>
    <cellStyle name="Comma 124 5" xfId="9041" xr:uid="{1E533742-4CC5-4AC9-95D6-08A847A11B5B}"/>
    <cellStyle name="Comma 125" xfId="3195" xr:uid="{95EAF9D9-3824-4655-AB78-39956D50D3BC}"/>
    <cellStyle name="Comma 125 2" xfId="4100" xr:uid="{A3CD2BE8-B04F-4913-8F3C-E05C3EAF6357}"/>
    <cellStyle name="Comma 125 2 2" xfId="4535" xr:uid="{86EEA933-2BF1-4468-BBCF-526C3DEC483E}"/>
    <cellStyle name="Comma 125 2 2 2" xfId="9754" xr:uid="{8B79D1EB-3B0B-4709-B816-9678B2C63131}"/>
    <cellStyle name="Comma 125 2 3" xfId="6676" xr:uid="{A5CF91E9-6779-4C0F-989E-267C9E8E6DD9}"/>
    <cellStyle name="Comma 125 2 4" xfId="9321" xr:uid="{67D75B2F-0AF4-49AF-A86F-4EAB88EB5F3B}"/>
    <cellStyle name="Comma 125 3" xfId="4358" xr:uid="{93B7C9BD-166B-40B6-9981-D7D63BF90D25}"/>
    <cellStyle name="Comma 125 3 2" xfId="9577" xr:uid="{9390B871-99DA-4BBA-B294-9EA11DB623FF}"/>
    <cellStyle name="Comma 125 4" xfId="6499" xr:uid="{C1AFD3CA-9C6B-41E3-833D-7682B6199957}"/>
    <cellStyle name="Comma 125 5" xfId="8921" xr:uid="{3E0D1268-6669-46A0-8BD4-EAA18601FA2E}"/>
    <cellStyle name="Comma 126" xfId="3667" xr:uid="{4943FA56-6C54-42CA-93C5-D0ED103EF83C}"/>
    <cellStyle name="Comma 126 2" xfId="4172" xr:uid="{9CB04B0E-5B8F-4DD3-B062-2EB7A15297DC}"/>
    <cellStyle name="Comma 126 2 2" xfId="4607" xr:uid="{DE41D480-15CD-4522-B896-3EBDECA0BFD3}"/>
    <cellStyle name="Comma 126 2 2 2" xfId="9826" xr:uid="{A4442361-CF77-4DB5-B5B5-037ED5B9AE34}"/>
    <cellStyle name="Comma 126 2 3" xfId="6748" xr:uid="{EB4E8EE4-94DE-4585-B8CD-DA664DB7ABF5}"/>
    <cellStyle name="Comma 126 2 4" xfId="9393" xr:uid="{8A72E688-3F9F-4E34-A357-47CC3CD2D055}"/>
    <cellStyle name="Comma 126 3" xfId="4430" xr:uid="{B00D6E2A-9097-4137-B302-B14CC1E7D5F7}"/>
    <cellStyle name="Comma 126 3 2" xfId="9649" xr:uid="{CB241C14-328F-4108-9C71-CE0A0C3748AF}"/>
    <cellStyle name="Comma 126 4" xfId="6571" xr:uid="{7C5B5793-BCC3-46BA-A622-4BE19CEEA80D}"/>
    <cellStyle name="Comma 126 5" xfId="9101" xr:uid="{69157E5D-E424-4C55-AEB6-ED8550D787CF}"/>
    <cellStyle name="Comma 127" xfId="3992" xr:uid="{E6C151A3-1C54-425A-AD12-2ECDFADBD3B0}"/>
    <cellStyle name="Comma 127 2" xfId="13765" xr:uid="{BB4EFE6D-AB47-4D8D-87CA-FA4CEFDBFC3A}"/>
    <cellStyle name="Comma 127 3" xfId="21180" xr:uid="{1384EB45-8CD1-4C31-B32C-D6B2B6D6C8A7}"/>
    <cellStyle name="Comma 128" xfId="4000" xr:uid="{5C066B44-ACFF-4517-82E5-CEA6F5295D5E}"/>
    <cellStyle name="Comma 128 2" xfId="4435" xr:uid="{61CDAE93-9638-41E7-B94C-314BC2C6873A}"/>
    <cellStyle name="Comma 128 2 2" xfId="9654" xr:uid="{0236FC29-89D6-46D0-8CDE-9F27AB9366F8}"/>
    <cellStyle name="Comma 128 2 2 2" xfId="17390" xr:uid="{960F3A04-F007-4422-A08A-613056561CC2}"/>
    <cellStyle name="Comma 128 2 2 3" xfId="21430" xr:uid="{B73F5EC3-A446-453D-9111-1DBEB77FE576}"/>
    <cellStyle name="Comma 128 2 3" xfId="13971" xr:uid="{F8134DE9-6CAE-4495-B86C-14970A94E8DF}"/>
    <cellStyle name="Comma 128 2 4" xfId="21203" xr:uid="{E8CBBF2E-AB61-4CA5-89ED-DA73BB4CC787}"/>
    <cellStyle name="Comma 128 3" xfId="6576" xr:uid="{ABEEC2E8-B3C5-4F5D-BD15-B6D9C89E8F7E}"/>
    <cellStyle name="Comma 128 3 2" xfId="14964" xr:uid="{AC3D4424-7F09-40A1-B6B7-377C4573A0A5}"/>
    <cellStyle name="Comma 128 3 3" xfId="21260" xr:uid="{7437DF1D-B9F4-4957-AEB5-9752A93F533F}"/>
    <cellStyle name="Comma 128 4" xfId="9221" xr:uid="{F1AD0F5A-3C09-4D5C-8B2B-59A8E215B694}"/>
    <cellStyle name="Comma 128 4 2" xfId="17204" xr:uid="{52C01299-4D24-4382-A9BE-5E48DE7082A6}"/>
    <cellStyle name="Comma 128 4 3" xfId="21408" xr:uid="{60DE1E57-EF1D-4ECE-BDC2-2370985C0713}"/>
    <cellStyle name="Comma 128 5" xfId="13768" xr:uid="{1FBC5D92-E27A-412B-A0B5-E6FA692305A0}"/>
    <cellStyle name="Comma 128 6" xfId="21181" xr:uid="{9EDAE11C-5924-4B97-8FD0-21B8BFED1BA4}"/>
    <cellStyle name="Comma 129" xfId="4178" xr:uid="{EB040F71-D074-43F1-9A44-0976C61CF9FB}"/>
    <cellStyle name="Comma 129 2" xfId="4611" xr:uid="{56B361B1-1B5D-4A6C-92E1-56D960D1B9BF}"/>
    <cellStyle name="Comma 129 2 2" xfId="9830" xr:uid="{A409660D-4DCF-4AF7-AF34-B86F9BC9D4CA}"/>
    <cellStyle name="Comma 129 2 2 2" xfId="17465" xr:uid="{14948C04-A170-4E96-9157-77AF85D4736B}"/>
    <cellStyle name="Comma 129 2 2 3" xfId="21436" xr:uid="{43260AA8-A240-467D-984B-522726F3E116}"/>
    <cellStyle name="Comma 129 2 3" xfId="14047" xr:uid="{DAC455DC-C608-4557-A388-B0F7BF987725}"/>
    <cellStyle name="Comma 129 2 4" xfId="21209" xr:uid="{2FFC1253-2713-49B8-ACDF-2CCE400A132A}"/>
    <cellStyle name="Comma 129 3" xfId="6752" xr:uid="{4AF3171C-0CB7-45F3-AFC4-F49B1F1FA037}"/>
    <cellStyle name="Comma 129 3 2" xfId="15040" xr:uid="{E9BD5235-AFCD-4BAA-A70F-097C10C61417}"/>
    <cellStyle name="Comma 129 3 3" xfId="21266" xr:uid="{C4C4ACCC-3D03-4262-80ED-3C9246B0FD56}"/>
    <cellStyle name="Comma 129 4" xfId="9397" xr:uid="{9558B4B4-F0F6-4499-8DEB-FF456DB94B1F}"/>
    <cellStyle name="Comma 129 4 2" xfId="17273" xr:uid="{576F4FD6-2C8C-4AE0-97A9-432E593E2666}"/>
    <cellStyle name="Comma 129 4 3" xfId="21414" xr:uid="{F0BD8868-CA85-4B7F-BD37-E602DA3E22AD}"/>
    <cellStyle name="Comma 129 5" xfId="13847" xr:uid="{0FC6C88E-D841-4BFE-9814-07156DF7CF7D}"/>
    <cellStyle name="Comma 129 6" xfId="21187" xr:uid="{99E8C1B5-77BD-45DC-BF8B-CF76B30C389D}"/>
    <cellStyle name="Comma 13" xfId="35" xr:uid="{C911D2E2-B09E-4213-805B-E7F4BDD58E52}"/>
    <cellStyle name="Comma 13 10" xfId="6835" xr:uid="{41545C3A-7C1C-4978-81E7-5493596C12DF}"/>
    <cellStyle name="Comma 13 11" xfId="7333" xr:uid="{476C7153-53CF-47BD-AE47-2C23A70A6867}"/>
    <cellStyle name="Comma 13 2" xfId="946" xr:uid="{9E6BE5D9-7D47-486C-977C-77ED94A8D785}"/>
    <cellStyle name="Comma 13 2 2" xfId="4940" xr:uid="{7874E38E-3A0F-4F7D-93BE-AE113E102483}"/>
    <cellStyle name="Comma 13 2 2 2" xfId="6916" xr:uid="{7743F04A-EEFA-4348-8E81-459C4B83B4A4}"/>
    <cellStyle name="Comma 13 2 2 3" xfId="10082" xr:uid="{DF5B5EF1-468F-4670-8048-F7C6D7FB239D}"/>
    <cellStyle name="Comma 13 2 3" xfId="4882" xr:uid="{C1A79737-EB87-4932-BDB7-4C2EFAFC17D8}"/>
    <cellStyle name="Comma 13 2 3 2" xfId="10027" xr:uid="{87F06CCE-C7FF-4D97-AEED-1FA54323C312}"/>
    <cellStyle name="Comma 13 2 4" xfId="6865" xr:uid="{231B8B40-02C9-4743-A539-C0DF665119AD}"/>
    <cellStyle name="Comma 13 3" xfId="3089" xr:uid="{A8D7B8D2-BADC-480A-AC95-206A56393D4B}"/>
    <cellStyle name="Comma 13 3 2" xfId="4912" xr:uid="{DE81035F-5831-4C32-A086-615889F24C7A}"/>
    <cellStyle name="Comma 13 3 2 2" xfId="10054" xr:uid="{24108BF8-C148-4720-8938-A7E2C8AC8D03}"/>
    <cellStyle name="Comma 13 3 3" xfId="6890" xr:uid="{FBC35AF5-49A0-4B64-9DA6-9D9EB9C16683}"/>
    <cellStyle name="Comma 13 4" xfId="4004" xr:uid="{0BCDE6A9-4AE6-4557-A1B8-3F46E29477E8}"/>
    <cellStyle name="Comma 13 4 2" xfId="4439" xr:uid="{F534F16E-806C-4F1E-9362-71404A01AF4A}"/>
    <cellStyle name="Comma 13 4 2 2" xfId="9658" xr:uid="{5BA196B7-D6C0-41AA-9DFC-BDDD8FFEE98E}"/>
    <cellStyle name="Comma 13 4 3" xfId="4965" xr:uid="{8728F2F6-F969-4587-A024-F55F66592860}"/>
    <cellStyle name="Comma 13 4 3 2" xfId="10107" xr:uid="{5E8ABC59-D4CE-4809-818D-028C52091B47}"/>
    <cellStyle name="Comma 13 4 4" xfId="6580" xr:uid="{0C56FE38-C151-4AC1-A1C9-21609280865D}"/>
    <cellStyle name="Comma 13 4 5" xfId="9225" xr:uid="{94F58548-14B5-4467-8455-3F9253EB88CD}"/>
    <cellStyle name="Comma 13 5" xfId="4186" xr:uid="{C2B1685E-970B-431A-8501-A00CA24CB0DC}"/>
    <cellStyle name="Comma 13 5 2" xfId="4619" xr:uid="{8D99AE87-A83E-416F-ABD7-2E8E177BDC9B}"/>
    <cellStyle name="Comma 13 5 2 2" xfId="9838" xr:uid="{A31A958B-23CF-4A2D-9477-1B6AF42D973A}"/>
    <cellStyle name="Comma 13 5 3" xfId="6760" xr:uid="{B62EC559-FDCE-4B87-B5B1-0F107726A730}"/>
    <cellStyle name="Comma 13 5 4" xfId="7156" xr:uid="{A0CBBFEB-9459-4426-8A42-CDBDEAB8C80D}"/>
    <cellStyle name="Comma 13 5 5" xfId="9405" xr:uid="{15890AB8-E339-499C-92F1-534D469176D5}"/>
    <cellStyle name="Comma 13 6" xfId="4698" xr:uid="{D2854E16-6E15-4B02-90A4-B2F0C939E2DD}"/>
    <cellStyle name="Comma 13 6 2" xfId="9916" xr:uid="{B07B9642-3781-45F1-BDBF-B5D2D6CBAB88}"/>
    <cellStyle name="Comma 13 7" xfId="4262" xr:uid="{992D4FB4-74E4-496B-832C-AD90EA3E5652}"/>
    <cellStyle name="Comma 13 7 2" xfId="9481" xr:uid="{F8C9F454-45B0-425F-8D3F-9B1C941987B7}"/>
    <cellStyle name="Comma 13 8" xfId="4811" xr:uid="{D3347523-0A99-47A7-89FE-BFF0E883D06A}"/>
    <cellStyle name="Comma 13 8 2" xfId="9996" xr:uid="{EAA7F9DE-6A92-46C1-BA08-5C88FD5093E0}"/>
    <cellStyle name="Comma 13 9" xfId="6403" xr:uid="{08D97F79-87C4-4182-9350-169006C5995C}"/>
    <cellStyle name="Comma 130" xfId="4256" xr:uid="{50D2F607-2B85-4E74-A79D-925C84A71F37}"/>
    <cellStyle name="Comma 130 2" xfId="4689" xr:uid="{5CC214C2-735B-4BAF-8B20-DC78D149F567}"/>
    <cellStyle name="Comma 130 2 2" xfId="9908" xr:uid="{A9DF9DB6-4CEB-49E9-A0EE-480AF47C3B0C}"/>
    <cellStyle name="Comma 130 2 2 2" xfId="17513" xr:uid="{7348C568-1E74-4D06-8C36-9FB477136C2F}"/>
    <cellStyle name="Comma 130 2 2 3" xfId="21445" xr:uid="{C681C894-AA9D-4ADD-9DB6-40F78155CEAB}"/>
    <cellStyle name="Comma 130 2 3" xfId="14086" xr:uid="{438400CD-341D-4270-A0D5-BDFFE353F863}"/>
    <cellStyle name="Comma 130 2 4" xfId="21218" xr:uid="{9F67D55A-D007-455D-95A5-A4A7B2268218}"/>
    <cellStyle name="Comma 130 3" xfId="6830" xr:uid="{F54CC40D-65C5-43EC-8B44-6F9DA4392018}"/>
    <cellStyle name="Comma 130 3 2" xfId="15077" xr:uid="{D6820AA1-2D8E-49CD-B07E-DBAE3528CC9C}"/>
    <cellStyle name="Comma 130 3 3" xfId="21275" xr:uid="{E8145255-1567-46A9-9FBA-4C9E3A0A103F}"/>
    <cellStyle name="Comma 130 4" xfId="9475" xr:uid="{4B8490BB-EBAB-4DF9-BDAB-8EA20E3F1948}"/>
    <cellStyle name="Comma 130 4 2" xfId="17313" xr:uid="{EB0F207D-3F39-4B8F-A42F-730C737ECE46}"/>
    <cellStyle name="Comma 130 4 3" xfId="21423" xr:uid="{1A93EF9E-4ED9-41CC-8FA2-66197D44E099}"/>
    <cellStyle name="Comma 130 5" xfId="13887" xr:uid="{40B6A1E8-8653-4E10-A712-1EF55DF2D8DD}"/>
    <cellStyle name="Comma 130 6" xfId="21196" xr:uid="{B8A3480E-DCAA-40FD-8CFA-4948FAA0A65F}"/>
    <cellStyle name="Comma 131" xfId="4692" xr:uid="{E8E3B168-565E-4705-9B76-32F93817C273}"/>
    <cellStyle name="Comma 131 2" xfId="9910" xr:uid="{0B90C10A-D122-48B5-9B94-2B9BC4B677EE}"/>
    <cellStyle name="Comma 131 2 2" xfId="17514" xr:uid="{D493AD6B-9C69-47EA-9477-07BEEC278B11}"/>
    <cellStyle name="Comma 131 2 3" xfId="21446" xr:uid="{9480E63D-FD15-4FE8-BE7B-0BEEB0B3F77A}"/>
    <cellStyle name="Comma 131 3" xfId="14089" xr:uid="{19BEFD21-B069-4A57-A778-D791AEFB2D7F}"/>
    <cellStyle name="Comma 131 4" xfId="21219" xr:uid="{34207F04-CEFA-4C38-A78C-60397B98E90F}"/>
    <cellStyle name="Comma 132" xfId="4716" xr:uid="{8009BB4B-1746-4571-AE5D-C81EB97B64D6}"/>
    <cellStyle name="Comma 132 2" xfId="9933" xr:uid="{0CB72F45-E943-4939-9F7F-F079C80B509C}"/>
    <cellStyle name="Comma 132 2 2" xfId="17526" xr:uid="{AB09A3BA-03E5-4566-B322-462019A334AD}"/>
    <cellStyle name="Comma 132 2 3" xfId="21450" xr:uid="{5724A0C4-0958-470B-97DA-F0CB1A16E7A6}"/>
    <cellStyle name="Comma 132 3" xfId="14102" xr:uid="{F35450FE-4D2D-4C81-BB63-7C42C22A5DED}"/>
    <cellStyle name="Comma 132 4" xfId="21223" xr:uid="{F543336D-25E1-4B9A-89F4-B9C14D744AF8}"/>
    <cellStyle name="Comma 133" xfId="4258" xr:uid="{76614364-F136-45B9-9A55-A59F97CF7A15}"/>
    <cellStyle name="Comma 133 2" xfId="9477" xr:uid="{E31E703F-787F-4382-A5D1-8FED94810EC4}"/>
    <cellStyle name="Comma 133 2 2" xfId="17315" xr:uid="{1D8C066B-842A-4F29-95E6-750BA7B81EC9}"/>
    <cellStyle name="Comma 133 2 3" xfId="21424" xr:uid="{17613E52-99FF-45F3-A4AA-295B8DE816CC}"/>
    <cellStyle name="Comma 133 3" xfId="13889" xr:uid="{D685102A-27AA-4263-A2BB-B3C6F0DF1E80}"/>
    <cellStyle name="Comma 133 4" xfId="21197" xr:uid="{55E463AC-24A4-4F0E-B565-D4DE99C4B4CD}"/>
    <cellStyle name="Comma 134" xfId="4793" xr:uid="{CE6C63F9-FCB6-46C0-B37E-E037111C1E37}"/>
    <cellStyle name="Comma 134 2" xfId="9989" xr:uid="{9301C2FF-51AD-472F-B523-D3DBAFD7DBBD}"/>
    <cellStyle name="Comma 134 2 2" xfId="17558" xr:uid="{F934EB25-7B1B-4D77-BD8C-0FCD742633A6}"/>
    <cellStyle name="Comma 134 2 3" xfId="21453" xr:uid="{8856C380-5EB1-44DD-B2E7-1152D0A06C8A}"/>
    <cellStyle name="Comma 134 3" xfId="14135" xr:uid="{27433A74-A34B-4B35-A1D1-D17951A101C2}"/>
    <cellStyle name="Comma 134 4" xfId="21226" xr:uid="{7A180BAD-C814-46F1-AB92-F50EB2C1AFD1}"/>
    <cellStyle name="Comma 135" xfId="5246" xr:uid="{71FD7BFF-0242-417A-942E-19E79F9A8054}"/>
    <cellStyle name="Comma 135 2" xfId="10274" xr:uid="{3636E386-9556-4C88-BD8A-CD57A606C557}"/>
    <cellStyle name="Comma 135 2 2" xfId="17747" xr:uid="{32C1E7F1-3543-4FB1-B6ED-DD2ED3BE8DAF}"/>
    <cellStyle name="Comma 135 2 3" xfId="21476" xr:uid="{5FF1C7A4-64FE-4399-839D-BA4361700956}"/>
    <cellStyle name="Comma 135 3" xfId="14367" xr:uid="{C5EFA88A-30F8-4E02-B4EC-7CA6EFE56950}"/>
    <cellStyle name="Comma 135 4" xfId="21251" xr:uid="{FD2A4DB8-1A0B-496F-A43A-0F44FDE6BF2D}"/>
    <cellStyle name="Comma 136" xfId="5426" xr:uid="{7F97AAA6-943E-4763-A767-F7D62FE59073}"/>
    <cellStyle name="Comma 136 2" xfId="10371" xr:uid="{C1F624BA-ED74-4762-997E-6C9DADEFA65D}"/>
    <cellStyle name="Comma 136 2 2" xfId="17844" xr:uid="{21DCE50D-EE0A-4A4F-8D1D-5C1F05755E7E}"/>
    <cellStyle name="Comma 136 2 3" xfId="21477" xr:uid="{58052AAF-3AF2-49CC-B611-9923F9E0AC42}"/>
    <cellStyle name="Comma 136 3" xfId="14487" xr:uid="{A8E770D4-50F0-4A71-9362-11D0ADB00F09}"/>
    <cellStyle name="Comma 136 4" xfId="21252" xr:uid="{1408C7FF-59C5-4D12-AC11-85F47C32F812}"/>
    <cellStyle name="Comma 137" xfId="5520" xr:uid="{480EAC29-A49D-4B0C-9D47-33BC6A8D4615}"/>
    <cellStyle name="Comma 137 2" xfId="10465" xr:uid="{F0E1249D-0EDC-42E3-94F7-DE02E28F5826}"/>
    <cellStyle name="Comma 137 2 2" xfId="17938" xr:uid="{60253C2B-5644-4D20-A4A1-5D957433E35A}"/>
    <cellStyle name="Comma 137 2 3" xfId="21478" xr:uid="{61551B8D-62AA-401D-9FDC-EE772C866F59}"/>
    <cellStyle name="Comma 137 3" xfId="14581" xr:uid="{1433D72A-1264-4D2F-8409-46AEC542C2B7}"/>
    <cellStyle name="Comma 137 4" xfId="21253" xr:uid="{E41F49E9-5604-4E63-A6FC-2E55DE46302B}"/>
    <cellStyle name="Comma 138" xfId="6399" xr:uid="{0EC0C1C3-15FF-4124-B93F-150F70AC3C79}"/>
    <cellStyle name="Comma 138 2" xfId="14888" xr:uid="{C9836471-3555-437F-9998-3F0D97F7975B}"/>
    <cellStyle name="Comma 138 3" xfId="21254" xr:uid="{05B30C59-9226-4E9C-AC01-F15C64F3BA88}"/>
    <cellStyle name="Comma 139" xfId="6831" xr:uid="{7D924F2C-2BD5-405C-91FD-D5DB83B29069}"/>
    <cellStyle name="Comma 139 2" xfId="15078" xr:uid="{0333B9B4-F71E-43D6-A616-229E10AAACC0}"/>
    <cellStyle name="Comma 139 3" xfId="21276" xr:uid="{761B1FD9-457B-4022-94DD-CD627FE614A9}"/>
    <cellStyle name="Comma 14" xfId="36" xr:uid="{D79B3EF1-7B30-43A0-8863-EA5599823EDC}"/>
    <cellStyle name="Comma 14 10" xfId="6836" xr:uid="{74FA0404-C247-4249-A24B-F51ADBD63341}"/>
    <cellStyle name="Comma 14 11" xfId="7334" xr:uid="{86229DE4-7E6B-4EF1-8742-D04A31566F9A}"/>
    <cellStyle name="Comma 14 2" xfId="947" xr:uid="{B7041892-C3AE-4326-B1C5-C784CA8F18E3}"/>
    <cellStyle name="Comma 14 2 2" xfId="4941" xr:uid="{3F4A21DA-6F2A-4BCB-860F-85A77EE10D11}"/>
    <cellStyle name="Comma 14 2 2 2" xfId="6917" xr:uid="{E09766F9-D680-4214-A33E-15C240F9A6F8}"/>
    <cellStyle name="Comma 14 2 2 3" xfId="10083" xr:uid="{BDF40AA4-DC92-4CAA-B674-4224AABD53BB}"/>
    <cellStyle name="Comma 14 2 3" xfId="4883" xr:uid="{FDE7E08C-62EA-451F-9501-4000F9FCA686}"/>
    <cellStyle name="Comma 14 2 3 2" xfId="10028" xr:uid="{89333E8C-E8E4-48AB-BF8B-9CFEAFE055C2}"/>
    <cellStyle name="Comma 14 2 4" xfId="6866" xr:uid="{73663618-4F19-4BA2-871A-47678857B0FD}"/>
    <cellStyle name="Comma 14 3" xfId="3090" xr:uid="{B710A912-BE25-4E75-A6D2-2AA2B87C3AF1}"/>
    <cellStyle name="Comma 14 3 2" xfId="4913" xr:uid="{DD873210-C915-4FC0-8E2C-992A859FDD86}"/>
    <cellStyle name="Comma 14 3 2 2" xfId="10055" xr:uid="{A3366DFD-2527-406B-8A0D-07E92A91D02D}"/>
    <cellStyle name="Comma 14 3 3" xfId="6891" xr:uid="{C75A749E-58C7-433C-A013-CA5A5D398F71}"/>
    <cellStyle name="Comma 14 4" xfId="4005" xr:uid="{54D566F0-E37C-434B-8247-0718B1724843}"/>
    <cellStyle name="Comma 14 4 2" xfId="4440" xr:uid="{BC850EF6-55BF-4154-9C19-6826BBE37B39}"/>
    <cellStyle name="Comma 14 4 2 2" xfId="9659" xr:uid="{99EDCCBF-DCF5-4917-9D98-D6F437D67202}"/>
    <cellStyle name="Comma 14 4 3" xfId="4966" xr:uid="{42E61825-ED37-4ADD-AEAF-457B8E5424DA}"/>
    <cellStyle name="Comma 14 4 3 2" xfId="10108" xr:uid="{3FB2B47A-33C9-4D82-A9D1-B2474498E75B}"/>
    <cellStyle name="Comma 14 4 4" xfId="6581" xr:uid="{DD5A2320-3FF3-48AD-AB4C-4B5EFE04A7D1}"/>
    <cellStyle name="Comma 14 4 5" xfId="9226" xr:uid="{4068633D-76FB-4743-9BF7-AF3C073CCE6A}"/>
    <cellStyle name="Comma 14 5" xfId="4187" xr:uid="{48CB7DE1-AC53-4930-8F94-61DFEB961671}"/>
    <cellStyle name="Comma 14 5 2" xfId="4620" xr:uid="{F2B14B2E-8F73-438C-9C78-8FFA64C21A3C}"/>
    <cellStyle name="Comma 14 5 2 2" xfId="9839" xr:uid="{878BDBCD-083C-47D9-A99B-1B1C90BFDD22}"/>
    <cellStyle name="Comma 14 5 3" xfId="6761" xr:uid="{9524C990-1AF2-4457-B456-8640101586D8}"/>
    <cellStyle name="Comma 14 5 4" xfId="7157" xr:uid="{21EC0812-3ADC-46C2-999C-48087731AAA4}"/>
    <cellStyle name="Comma 14 5 5" xfId="9406" xr:uid="{DD96A5A1-3C70-408B-922A-4DC6ABD4D24D}"/>
    <cellStyle name="Comma 14 6" xfId="4699" xr:uid="{88E032A3-D550-4D6B-BFE0-D204DE46D5E4}"/>
    <cellStyle name="Comma 14 6 2" xfId="9917" xr:uid="{88959E27-EC7B-4DEF-A7A3-CEFDD2C1D45C}"/>
    <cellStyle name="Comma 14 7" xfId="4263" xr:uid="{578E9103-45B5-403F-9C05-61C0951E23A4}"/>
    <cellStyle name="Comma 14 7 2" xfId="9482" xr:uid="{B7DD7961-C5A0-4B4D-8852-BB0350531EB2}"/>
    <cellStyle name="Comma 14 8" xfId="4812" xr:uid="{8BD9AAB0-F5E0-42E6-8ADA-18CF44F34AE8}"/>
    <cellStyle name="Comma 14 8 2" xfId="9997" xr:uid="{52E59DC3-3DB4-489E-A87C-EB639D4EFFFB}"/>
    <cellStyle name="Comma 14 9" xfId="6404" xr:uid="{231B03C3-EB7D-4248-9C5F-042A3B182D92}"/>
    <cellStyle name="Comma 140" xfId="7147" xr:uid="{23493F59-5450-4723-A84A-B6D20A0072C4}"/>
    <cellStyle name="Comma 140 2" xfId="15268" xr:uid="{A0BA3475-AFD0-4D91-841B-494B73139D1A}"/>
    <cellStyle name="Comma 140 3" xfId="21392" xr:uid="{9AC1B31C-8207-4E8E-BB2E-CAFD7BECE49F}"/>
    <cellStyle name="Comma 141" xfId="7320" xr:uid="{69256831-F582-4F9E-A46A-05C7B690D420}"/>
    <cellStyle name="Comma 141 2" xfId="15401" xr:uid="{14A62128-4234-4D4A-9317-03B23A09EE08}"/>
    <cellStyle name="Comma 141 3" xfId="21400" xr:uid="{D7AD01BD-EFA5-44C2-9D5C-9C49D1913502}"/>
    <cellStyle name="Comma 142" xfId="9213" xr:uid="{EF06A0BC-798B-455F-A574-AFA49A77D497}"/>
    <cellStyle name="Comma 142 2" xfId="17197" xr:uid="{2A0C1D47-4727-4223-AB93-14B42020446A}"/>
    <cellStyle name="Comma 142 3" xfId="21407" xr:uid="{F3D14A2F-6CEB-4798-AE66-3DFCAB22FBB3}"/>
    <cellStyle name="Comma 143" xfId="7649" xr:uid="{F3B0D434-D4AC-4DCF-AD85-C693CD76E6F8}"/>
    <cellStyle name="Comma 143 2" xfId="15688" xr:uid="{FFF73796-380B-4ACB-A28C-8310243C6E4A}"/>
    <cellStyle name="Comma 143 3" xfId="21405" xr:uid="{4CD16836-0204-4291-A477-B095E6FC6E92}"/>
    <cellStyle name="Comma 144" xfId="11129" xr:uid="{D8E97D9F-5532-4533-82F7-AA2832ABEE02}"/>
    <cellStyle name="Comma 144 2" xfId="18602" xr:uid="{0C028915-1DE4-4D16-84AF-9647628A5072}"/>
    <cellStyle name="Comma 144 3" xfId="21480" xr:uid="{2F75BCB7-44C5-4D73-92A9-76BA7C8A1AD9}"/>
    <cellStyle name="Comma 145" xfId="10590" xr:uid="{4E0DF033-293C-4EB2-B7D3-9B4382424166}"/>
    <cellStyle name="Comma 145 2" xfId="18063" xr:uid="{C5A2648B-74B1-4FF6-86BD-090D379D0323}"/>
    <cellStyle name="Comma 145 3" xfId="21479" xr:uid="{DDFC4A86-76C3-400F-B5F3-0F978659AC8C}"/>
    <cellStyle name="Comma 146" xfId="11177" xr:uid="{54693A80-8361-4449-B7B8-93CBEEDB61D0}"/>
    <cellStyle name="Comma 146 2" xfId="18650" xr:uid="{BCFD00E5-8A5E-4240-A802-F1AAE6187431}"/>
    <cellStyle name="Comma 146 3" xfId="21481" xr:uid="{AFD4A664-5DBA-4095-A66D-EEFB70BA9CBE}"/>
    <cellStyle name="Comma 147" xfId="11183" xr:uid="{C1A12CD3-89F6-4287-A123-66C2B4310DE9}"/>
    <cellStyle name="Comma 147 2" xfId="18655" xr:uid="{974D1378-6CCE-4AA0-ADC5-73971964072A}"/>
    <cellStyle name="Comma 147 3" xfId="21482" xr:uid="{CEB038F8-4D25-4463-8B21-0E4B263ED702}"/>
    <cellStyle name="Comma 148" xfId="11194" xr:uid="{61773652-7DC6-4BC8-8E2B-0E6EB5402CE2}"/>
    <cellStyle name="Comma 148 2" xfId="18666" xr:uid="{9CF0026E-F83E-4A57-9438-FA3CA1CCFCDB}"/>
    <cellStyle name="Comma 148 3" xfId="21484" xr:uid="{786BD1D2-BCBC-4155-9EA5-FF5FBB00672D}"/>
    <cellStyle name="Comma 149" xfId="11192" xr:uid="{E01FE0A4-954B-4795-8908-F564BFB8808A}"/>
    <cellStyle name="Comma 149 2" xfId="18664" xr:uid="{62EB745A-5824-4E02-A8C8-67CC5553C344}"/>
    <cellStyle name="Comma 149 3" xfId="21483" xr:uid="{DC660571-C2FB-442E-AD83-669AFF7E8B2E}"/>
    <cellStyle name="Comma 15" xfId="37" xr:uid="{5D32FF63-3153-4E38-9D6A-43297E3DEFAD}"/>
    <cellStyle name="Comma 15 10" xfId="6837" xr:uid="{4AB4AA91-3FB1-4E2B-BFAC-F01416AF213D}"/>
    <cellStyle name="Comma 15 11" xfId="7335" xr:uid="{8528D190-7023-4138-8BC2-1704F8AE647A}"/>
    <cellStyle name="Comma 15 2" xfId="948" xr:uid="{D7AAC154-5FD7-431F-BD36-6C50EE644BD0}"/>
    <cellStyle name="Comma 15 2 2" xfId="4942" xr:uid="{172C4E25-B7FC-4E2F-8ED0-5EA4FDFDF7AB}"/>
    <cellStyle name="Comma 15 2 2 2" xfId="6918" xr:uid="{30441020-D15C-401F-8364-AF10B3F91AA5}"/>
    <cellStyle name="Comma 15 2 2 3" xfId="10084" xr:uid="{5DABE25A-634F-41DA-A8E8-25235A4FE04C}"/>
    <cellStyle name="Comma 15 2 3" xfId="4884" xr:uid="{0CA04F19-9218-4BB3-9CAC-DFB9DB619214}"/>
    <cellStyle name="Comma 15 2 3 2" xfId="10029" xr:uid="{9B8D8E6F-465A-4E6D-B76B-BD16012E8564}"/>
    <cellStyle name="Comma 15 2 4" xfId="6867" xr:uid="{C9332C35-826C-43A1-98DA-B79928A7839A}"/>
    <cellStyle name="Comma 15 3" xfId="3091" xr:uid="{75A81915-821D-498A-B9DA-D819834EAD88}"/>
    <cellStyle name="Comma 15 3 2" xfId="4914" xr:uid="{C112E6E2-B2D1-4E59-B925-E195153A8823}"/>
    <cellStyle name="Comma 15 3 2 2" xfId="10056" xr:uid="{9F2F6ACC-0167-4C3D-9E57-2EAC4C563EB1}"/>
    <cellStyle name="Comma 15 3 3" xfId="6892" xr:uid="{5086C6F0-C59D-430C-979B-2ACC52EBC274}"/>
    <cellStyle name="Comma 15 4" xfId="4006" xr:uid="{3797628F-0852-4271-8CDF-B06CCBAC24CB}"/>
    <cellStyle name="Comma 15 4 2" xfId="4441" xr:uid="{FB97CFA9-2937-4A64-959C-76A1F85FB88F}"/>
    <cellStyle name="Comma 15 4 2 2" xfId="9660" xr:uid="{EFCDFD5D-8F68-445C-B0C4-F7EDCEA3BC8E}"/>
    <cellStyle name="Comma 15 4 3" xfId="4967" xr:uid="{66AFC80E-29A5-4881-9D74-4925324074AF}"/>
    <cellStyle name="Comma 15 4 3 2" xfId="10109" xr:uid="{FC5C815A-588F-4688-8B7E-A44FC6827D18}"/>
    <cellStyle name="Comma 15 4 4" xfId="6582" xr:uid="{1F1E8982-DE46-4B41-8952-33909A3D1F31}"/>
    <cellStyle name="Comma 15 4 5" xfId="9227" xr:uid="{9D0865F6-0B3D-4520-B45B-D75E0FF5B8AE}"/>
    <cellStyle name="Comma 15 5" xfId="4188" xr:uid="{372B64B8-7A9B-4AF8-988C-2C86D14457C0}"/>
    <cellStyle name="Comma 15 5 2" xfId="4621" xr:uid="{66B01B53-7E48-4A7A-AE5E-EF22505D5F16}"/>
    <cellStyle name="Comma 15 5 2 2" xfId="9840" xr:uid="{6208E638-3837-4137-9F90-07CC23AAF7C5}"/>
    <cellStyle name="Comma 15 5 3" xfId="6762" xr:uid="{42876E9E-58D2-4E4C-A6C2-F0409477EAD1}"/>
    <cellStyle name="Comma 15 5 4" xfId="7158" xr:uid="{2667B202-75E7-4505-9BB5-F13CC8DE9ED9}"/>
    <cellStyle name="Comma 15 5 5" xfId="9407" xr:uid="{40F76A8C-ADF6-4C46-80BE-1C1B8E212792}"/>
    <cellStyle name="Comma 15 6" xfId="4700" xr:uid="{2C5086D4-3D59-40AC-9BED-FF0C1A95BB9C}"/>
    <cellStyle name="Comma 15 6 2" xfId="9918" xr:uid="{A5703B29-8F18-48D0-A8F7-B41BA36B9DC4}"/>
    <cellStyle name="Comma 15 7" xfId="4264" xr:uid="{9150D52D-06F2-4086-95A3-EBD87C3E39A2}"/>
    <cellStyle name="Comma 15 7 2" xfId="9483" xr:uid="{8F2E9D42-9AC1-4F85-B6AD-1FE3C4522891}"/>
    <cellStyle name="Comma 15 8" xfId="4813" xr:uid="{499F22DE-8B52-4428-B056-C88A9E9B5730}"/>
    <cellStyle name="Comma 15 8 2" xfId="9998" xr:uid="{A58C2B22-E0E5-4AFA-9C10-340FA2E98607}"/>
    <cellStyle name="Comma 15 9" xfId="6405" xr:uid="{FD49CB2B-61EA-4292-8306-73940C023185}"/>
    <cellStyle name="Comma 150" xfId="21" xr:uid="{973247B1-BAA0-431B-B62A-892137A0D15E}"/>
    <cellStyle name="Comma 151" xfId="11200" xr:uid="{63AC49D3-5E78-49B9-A117-86C71B84D92A}"/>
    <cellStyle name="Comma 152" xfId="13760" xr:uid="{949EE224-ADCE-49ED-BFD5-1D80ECBFCEC4}"/>
    <cellStyle name="Comma 153" xfId="13906" xr:uid="{26DFCD98-31EE-4D56-9F35-F46DBCB68089}"/>
    <cellStyle name="Comma 154" xfId="17387" xr:uid="{B4A6BAC4-F11F-4383-98AD-F1EEAC7A314F}"/>
    <cellStyle name="Comma 155" xfId="19395" xr:uid="{7EB6E30F-64FD-4793-86BE-18F3CB2E4A85}"/>
    <cellStyle name="Comma 156" xfId="20891" xr:uid="{67355594-B8EC-4C50-A8F1-C810CB638E84}"/>
    <cellStyle name="Comma 16" xfId="38" xr:uid="{06214F3A-B597-42F4-B11E-E6C49140B494}"/>
    <cellStyle name="Comma 16 10" xfId="6838" xr:uid="{B797FB6C-C7B2-4F99-85F5-FC341B2615F1}"/>
    <cellStyle name="Comma 16 11" xfId="7336" xr:uid="{6C99BC3E-95F1-4CA6-9EA8-4F46460CFDB4}"/>
    <cellStyle name="Comma 16 2" xfId="949" xr:uid="{2CF8BF4D-36BB-4D67-A907-A532B4FB6CB7}"/>
    <cellStyle name="Comma 16 2 2" xfId="4943" xr:uid="{E68E85A2-4B08-4DD3-A377-EBDD23CF9597}"/>
    <cellStyle name="Comma 16 2 2 2" xfId="6919" xr:uid="{D4002794-E541-44E6-AB10-4D6BCDEC7D5A}"/>
    <cellStyle name="Comma 16 2 2 3" xfId="10085" xr:uid="{2A3742F4-32DC-4CE0-9893-E8A7A257F585}"/>
    <cellStyle name="Comma 16 2 3" xfId="4885" xr:uid="{6ACE7951-B470-4FA3-912A-FF0444195064}"/>
    <cellStyle name="Comma 16 2 3 2" xfId="10030" xr:uid="{32B47CE1-6812-4A67-AADD-958E43A78A11}"/>
    <cellStyle name="Comma 16 2 4" xfId="6868" xr:uid="{F43932F2-DE5B-4BFD-B35C-797A68FA3C2F}"/>
    <cellStyle name="Comma 16 3" xfId="3092" xr:uid="{1AF7EB76-348E-4719-A7B9-9464203CDC71}"/>
    <cellStyle name="Comma 16 3 2" xfId="4915" xr:uid="{D484B0F9-D123-49DA-8D66-FF228598869B}"/>
    <cellStyle name="Comma 16 3 2 2" xfId="10057" xr:uid="{A1286B37-4604-47C6-B27D-168D18BD95BE}"/>
    <cellStyle name="Comma 16 3 3" xfId="6893" xr:uid="{06DB8140-B91A-474B-AF4C-488C01C9FA69}"/>
    <cellStyle name="Comma 16 4" xfId="4007" xr:uid="{CC8FA1A8-F500-4BD5-821D-FE49C3768BAA}"/>
    <cellStyle name="Comma 16 4 2" xfId="4442" xr:uid="{C2C9BBFE-13D7-45AD-AC3D-0A003A15D286}"/>
    <cellStyle name="Comma 16 4 2 2" xfId="9661" xr:uid="{4FBB862B-926F-42E0-B2F7-B7FBEA60D24B}"/>
    <cellStyle name="Comma 16 4 3" xfId="4968" xr:uid="{19CCC401-E3B0-4833-8F43-C9ACD48E1914}"/>
    <cellStyle name="Comma 16 4 3 2" xfId="10110" xr:uid="{1A7B1CBE-A3CC-4D0C-9323-B45227212BE3}"/>
    <cellStyle name="Comma 16 4 4" xfId="6583" xr:uid="{1FF3EC97-443E-48BB-904C-27B2DC5AB52C}"/>
    <cellStyle name="Comma 16 4 5" xfId="9228" xr:uid="{36504292-09C4-47E4-A4A3-4663E4E0DE72}"/>
    <cellStyle name="Comma 16 5" xfId="4189" xr:uid="{0E38B22A-5145-444B-98CB-4EC29BE780FA}"/>
    <cellStyle name="Comma 16 5 2" xfId="4622" xr:uid="{94BF56A7-20AC-4B80-B191-31267A905AB9}"/>
    <cellStyle name="Comma 16 5 2 2" xfId="9841" xr:uid="{A8778427-0059-45BE-9FC8-4D4D323421E4}"/>
    <cellStyle name="Comma 16 5 3" xfId="6763" xr:uid="{4964E721-0299-4743-8D2B-D5DD04E293FF}"/>
    <cellStyle name="Comma 16 5 4" xfId="7159" xr:uid="{EA11EA53-2A9D-47D5-A35B-F9EBF24D8F53}"/>
    <cellStyle name="Comma 16 5 5" xfId="9408" xr:uid="{2424CAD4-D836-4555-84DC-D104B7F2B493}"/>
    <cellStyle name="Comma 16 6" xfId="4701" xr:uid="{AAC967F8-FA29-4751-B904-9C53C13CF45A}"/>
    <cellStyle name="Comma 16 6 2" xfId="9919" xr:uid="{0682EA62-911B-4E05-BBD5-20F60BCB8F9F}"/>
    <cellStyle name="Comma 16 7" xfId="4265" xr:uid="{E197B017-7DE1-4032-9890-89E0F81D1099}"/>
    <cellStyle name="Comma 16 7 2" xfId="9484" xr:uid="{8A9674C9-14CC-4483-A139-EF8050FEA3BE}"/>
    <cellStyle name="Comma 16 8" xfId="4814" xr:uid="{E16F377D-7FD2-4CE9-9AB0-7EC2679914E8}"/>
    <cellStyle name="Comma 16 8 2" xfId="9999" xr:uid="{DF68D703-B277-4C2A-87D4-BD99BB2AF4D5}"/>
    <cellStyle name="Comma 16 9" xfId="6406" xr:uid="{D8D47CCA-E78A-4FE3-9685-F9AA5DFAF58A}"/>
    <cellStyle name="Comma 17" xfId="39" xr:uid="{DFAE92C2-BA2B-407B-83DB-259D869D2584}"/>
    <cellStyle name="Comma 17 10" xfId="6839" xr:uid="{86424E4C-30B0-4476-ADCC-2CAB80995BC2}"/>
    <cellStyle name="Comma 17 11" xfId="7337" xr:uid="{3512DEC1-C626-41F6-B236-1D9128C386D9}"/>
    <cellStyle name="Comma 17 2" xfId="950" xr:uid="{182A78D4-4627-4773-ACB7-A5D1171A1511}"/>
    <cellStyle name="Comma 17 2 2" xfId="4944" xr:uid="{B0632501-4B90-4F1B-8111-53C890C9AD9C}"/>
    <cellStyle name="Comma 17 2 2 2" xfId="6920" xr:uid="{564A56DC-8B91-45FB-944F-B567D340F117}"/>
    <cellStyle name="Comma 17 2 2 3" xfId="10086" xr:uid="{7F2C5C47-7298-4E97-8B0F-276AC74F2087}"/>
    <cellStyle name="Comma 17 2 3" xfId="4886" xr:uid="{09639971-4F7B-41A5-A4DA-F2A72305C13F}"/>
    <cellStyle name="Comma 17 2 3 2" xfId="10031" xr:uid="{1A2ED1CC-98D4-4AC4-A8EA-4EAF7846CA1F}"/>
    <cellStyle name="Comma 17 2 4" xfId="6869" xr:uid="{45D96313-3CC2-42DF-B5DC-B6646F456878}"/>
    <cellStyle name="Comma 17 3" xfId="3093" xr:uid="{771D9DD4-F289-4FFE-A412-F72CA4E9D5AA}"/>
    <cellStyle name="Comma 17 3 2" xfId="4916" xr:uid="{B974716B-D15A-45CA-94ED-714FF28609FD}"/>
    <cellStyle name="Comma 17 3 2 2" xfId="10058" xr:uid="{1D22D44D-1C8C-4945-A9D1-B1CD6B98668E}"/>
    <cellStyle name="Comma 17 3 3" xfId="6894" xr:uid="{0A9A8B8D-475E-40DA-9B23-A3496E671E04}"/>
    <cellStyle name="Comma 17 4" xfId="4008" xr:uid="{94EBD222-BF62-4B20-A5EC-0AC6B38C06F6}"/>
    <cellStyle name="Comma 17 4 2" xfId="4443" xr:uid="{CC580FD7-7C35-4B7B-B73A-43EF5E6B3137}"/>
    <cellStyle name="Comma 17 4 2 2" xfId="9662" xr:uid="{596322BC-C006-47BC-A526-7683A63661B8}"/>
    <cellStyle name="Comma 17 4 3" xfId="4969" xr:uid="{E6A7081A-1514-4174-9DC9-12D38D07F23B}"/>
    <cellStyle name="Comma 17 4 3 2" xfId="10111" xr:uid="{E2E87E6B-AC9D-4488-B31B-DB8B5C116389}"/>
    <cellStyle name="Comma 17 4 4" xfId="6584" xr:uid="{278EEB12-1AE8-46DC-B7BF-AA2CEF992C2C}"/>
    <cellStyle name="Comma 17 4 5" xfId="9229" xr:uid="{320D5ED7-86C7-44D9-804F-2344A6847B3E}"/>
    <cellStyle name="Comma 17 5" xfId="4190" xr:uid="{BBA48F41-AF9A-4654-81D2-EDBDE8B19F77}"/>
    <cellStyle name="Comma 17 5 2" xfId="4623" xr:uid="{7F63E9E9-E921-4EB6-876B-D91B50F55329}"/>
    <cellStyle name="Comma 17 5 2 2" xfId="9842" xr:uid="{27369997-E6FE-4C16-A664-26D7628DC453}"/>
    <cellStyle name="Comma 17 5 3" xfId="6764" xr:uid="{45ECBB05-C336-4603-9FBB-4BB154BBD9BE}"/>
    <cellStyle name="Comma 17 5 4" xfId="7160" xr:uid="{2B2327E2-3F69-4BFB-9104-8E3D0414EC51}"/>
    <cellStyle name="Comma 17 5 5" xfId="9409" xr:uid="{CF245EA8-5290-4BB5-A1B5-82DE4CD6F6D2}"/>
    <cellStyle name="Comma 17 6" xfId="4702" xr:uid="{9A9FAEEF-FA27-4A2A-B6D2-04285C6BCC50}"/>
    <cellStyle name="Comma 17 6 2" xfId="9920" xr:uid="{FD1DB3F4-CBC7-49DF-BBA5-17D384F71665}"/>
    <cellStyle name="Comma 17 7" xfId="4266" xr:uid="{B68CC101-6F9B-493B-8D10-9A058A77BF99}"/>
    <cellStyle name="Comma 17 7 2" xfId="9485" xr:uid="{3D5725E3-E859-44F9-8671-1B96151E57A8}"/>
    <cellStyle name="Comma 17 8" xfId="4815" xr:uid="{D9E49768-170B-4504-AC49-E24E5F0E622A}"/>
    <cellStyle name="Comma 17 8 2" xfId="10000" xr:uid="{31F69554-88CB-4C96-BB73-63C4978E874E}"/>
    <cellStyle name="Comma 17 9" xfId="6407" xr:uid="{08715694-3B44-4F48-A442-2B96CBFFBA07}"/>
    <cellStyle name="Comma 18" xfId="40" xr:uid="{507FA872-EB90-4FAF-869F-D80E89882A20}"/>
    <cellStyle name="Comma 18 10" xfId="6840" xr:uid="{4DCA60C8-514D-4FA5-823D-0ED83ABD5223}"/>
    <cellStyle name="Comma 18 11" xfId="7338" xr:uid="{92D27F02-C9B9-47EB-AE1F-8C4D6D5AC6AA}"/>
    <cellStyle name="Comma 18 2" xfId="951" xr:uid="{0FDCD377-A248-470E-A816-A7A6789847F3}"/>
    <cellStyle name="Comma 18 2 2" xfId="4945" xr:uid="{F4EBCF59-D21D-477F-9BB0-F546A21FBDBD}"/>
    <cellStyle name="Comma 18 2 2 2" xfId="6921" xr:uid="{0506C26E-C703-4B00-9468-C427A5B9896B}"/>
    <cellStyle name="Comma 18 2 2 3" xfId="10087" xr:uid="{66FB5141-E94C-4CE3-AFB8-56E95E663248}"/>
    <cellStyle name="Comma 18 2 3" xfId="4887" xr:uid="{03B5B045-4D29-4A62-BA14-7D22ADC849D6}"/>
    <cellStyle name="Comma 18 2 3 2" xfId="10032" xr:uid="{9E3AA40E-FDB9-47EF-B764-EE8387B59B65}"/>
    <cellStyle name="Comma 18 2 4" xfId="6870" xr:uid="{F864D5C9-76C5-4650-A16D-583A295D0BEE}"/>
    <cellStyle name="Comma 18 3" xfId="3094" xr:uid="{A2C37D06-53E9-4786-91BE-06910DB65A61}"/>
    <cellStyle name="Comma 18 3 2" xfId="4917" xr:uid="{E61F66DF-8CE5-4200-A64E-BBBA521BFD37}"/>
    <cellStyle name="Comma 18 3 2 2" xfId="10059" xr:uid="{6A07CEA3-24AF-4233-A381-7B98E1033E02}"/>
    <cellStyle name="Comma 18 3 3" xfId="6895" xr:uid="{A6064951-8F66-4C52-9779-52C2C9C4E43B}"/>
    <cellStyle name="Comma 18 4" xfId="4009" xr:uid="{FD4D2992-5C3D-4731-9275-9795B4FFC9CD}"/>
    <cellStyle name="Comma 18 4 2" xfId="4444" xr:uid="{E8A15C2A-1B43-44FA-8A42-4634EB477FD3}"/>
    <cellStyle name="Comma 18 4 2 2" xfId="9663" xr:uid="{067CE3F9-1825-4446-A905-FB64E4244A1F}"/>
    <cellStyle name="Comma 18 4 3" xfId="4970" xr:uid="{5633E6CC-C4A6-494B-BEE6-F859F963CCAE}"/>
    <cellStyle name="Comma 18 4 3 2" xfId="10112" xr:uid="{507CE433-39C6-484C-B813-E8A4A05B36C2}"/>
    <cellStyle name="Comma 18 4 4" xfId="6585" xr:uid="{EC88C22D-4C20-4894-A65B-93D49D459884}"/>
    <cellStyle name="Comma 18 4 5" xfId="9230" xr:uid="{A73E003B-2199-4CAE-A286-307C89CFEE94}"/>
    <cellStyle name="Comma 18 5" xfId="4191" xr:uid="{A4BDB94C-335B-441F-8270-F0CE3E511FEA}"/>
    <cellStyle name="Comma 18 5 2" xfId="4624" xr:uid="{D70BCA67-CC25-44A1-865B-F5A214ADC82D}"/>
    <cellStyle name="Comma 18 5 2 2" xfId="9843" xr:uid="{56D1B7FA-EDCA-43A5-B345-BED16E3203EB}"/>
    <cellStyle name="Comma 18 5 3" xfId="6765" xr:uid="{CC033344-7BB8-4411-AFFC-DB956BD8CF3B}"/>
    <cellStyle name="Comma 18 5 4" xfId="7161" xr:uid="{20554383-38F3-4980-989E-32840662A871}"/>
    <cellStyle name="Comma 18 5 5" xfId="9410" xr:uid="{35BD999C-E76B-4AA1-8CFF-2018C9CFEE0A}"/>
    <cellStyle name="Comma 18 6" xfId="4703" xr:uid="{FB8B7BB3-0C67-421E-B9B4-834B49B38B91}"/>
    <cellStyle name="Comma 18 6 2" xfId="9921" xr:uid="{91B601FF-3EC3-4E32-A79E-8C43B5C40AE4}"/>
    <cellStyle name="Comma 18 7" xfId="4267" xr:uid="{20BF3FFD-EC47-4DFD-B57A-E37168C9B9F4}"/>
    <cellStyle name="Comma 18 7 2" xfId="9486" xr:uid="{6FF70E86-509C-400B-B0A7-10C176E85585}"/>
    <cellStyle name="Comma 18 8" xfId="4816" xr:uid="{59A7064F-6A82-411D-8FF9-E936562ADE4D}"/>
    <cellStyle name="Comma 18 8 2" xfId="10001" xr:uid="{DDB920CF-8033-4C88-B903-C39524A9016D}"/>
    <cellStyle name="Comma 18 9" xfId="6408" xr:uid="{AA68DB23-2A2A-459F-ACFD-1CE4040F234A}"/>
    <cellStyle name="Comma 19" xfId="41" xr:uid="{B505A5F8-E2EA-4AD8-8A5B-D6C53790A3D9}"/>
    <cellStyle name="Comma 19 10" xfId="6841" xr:uid="{1A32989C-BC75-4C8F-A221-33C03D52CDE3}"/>
    <cellStyle name="Comma 19 11" xfId="7339" xr:uid="{06E4C8F1-5956-457F-A3CE-33C68B58E956}"/>
    <cellStyle name="Comma 19 2" xfId="952" xr:uid="{09209B5D-7913-41F8-9F1A-AFCC9A81809F}"/>
    <cellStyle name="Comma 19 2 2" xfId="4946" xr:uid="{62665EFB-B474-45C2-8133-570588249102}"/>
    <cellStyle name="Comma 19 2 2 2" xfId="6922" xr:uid="{BE5D4899-C308-401D-8205-DDB9D519E1EB}"/>
    <cellStyle name="Comma 19 2 2 3" xfId="10088" xr:uid="{DC771CED-4334-401E-B409-2180070BFD58}"/>
    <cellStyle name="Comma 19 2 3" xfId="4888" xr:uid="{83272822-42F2-49B0-B9C6-23F4B7171734}"/>
    <cellStyle name="Comma 19 2 3 2" xfId="10033" xr:uid="{C25BB744-6118-420C-B520-365EDE69CE28}"/>
    <cellStyle name="Comma 19 2 4" xfId="6871" xr:uid="{29D95A36-F987-43FB-B616-ABF47DCD5807}"/>
    <cellStyle name="Comma 19 3" xfId="3095" xr:uid="{3BCFDB9F-7B48-4B48-B971-A769677DC0C6}"/>
    <cellStyle name="Comma 19 3 2" xfId="4918" xr:uid="{80457A18-67AB-42D7-868B-538B779CD731}"/>
    <cellStyle name="Comma 19 3 2 2" xfId="10060" xr:uid="{7BC4D35B-16C5-4D0A-BAC1-A3512379C269}"/>
    <cellStyle name="Comma 19 3 3" xfId="6896" xr:uid="{0A1321B9-43CA-4BB3-AA6E-78CE7ED54D22}"/>
    <cellStyle name="Comma 19 4" xfId="4010" xr:uid="{E2A0C49C-9099-48EB-94EA-58FDB7983B2C}"/>
    <cellStyle name="Comma 19 4 2" xfId="4445" xr:uid="{CFC73F4B-FD6C-4DE2-8CFB-70D031AC3C55}"/>
    <cellStyle name="Comma 19 4 2 2" xfId="9664" xr:uid="{E1BE1B15-E4C8-4C44-A2E9-A51129CDDDBA}"/>
    <cellStyle name="Comma 19 4 3" xfId="4971" xr:uid="{211713A7-D09F-4B9D-B8A0-A04EE9F9D5D5}"/>
    <cellStyle name="Comma 19 4 3 2" xfId="10113" xr:uid="{6AE50712-D9C8-4B41-9F63-B05941D3C8BF}"/>
    <cellStyle name="Comma 19 4 4" xfId="6586" xr:uid="{9BCF0F1A-05C2-4665-A526-A5A4319948B1}"/>
    <cellStyle name="Comma 19 4 5" xfId="9231" xr:uid="{F1DE75CE-FB1C-40B3-BEE5-BC03A3CC76F9}"/>
    <cellStyle name="Comma 19 5" xfId="4192" xr:uid="{6026FEA3-FC39-4CBB-A6EC-107188B19040}"/>
    <cellStyle name="Comma 19 5 2" xfId="4625" xr:uid="{C9B9C091-F791-48E4-8656-3E5160FFEE84}"/>
    <cellStyle name="Comma 19 5 2 2" xfId="9844" xr:uid="{B308618A-7402-4F22-83D3-9D7155F0A74F}"/>
    <cellStyle name="Comma 19 5 3" xfId="6766" xr:uid="{B38CED7C-5B3B-471A-9631-67BFBC7E4457}"/>
    <cellStyle name="Comma 19 5 4" xfId="7162" xr:uid="{52936EDA-881E-42BF-BCF0-FB3BCD27B09C}"/>
    <cellStyle name="Comma 19 5 5" xfId="9411" xr:uid="{634690EB-2380-46FF-B02A-3BF1BD2112B8}"/>
    <cellStyle name="Comma 19 6" xfId="4704" xr:uid="{EA757365-9713-41EE-AF4B-2B3271423D4C}"/>
    <cellStyle name="Comma 19 6 2" xfId="9922" xr:uid="{E13DE32E-599D-4CCB-84E0-CE08A49666E5}"/>
    <cellStyle name="Comma 19 7" xfId="4268" xr:uid="{CC878286-3689-4C0A-9242-F8972D48290D}"/>
    <cellStyle name="Comma 19 7 2" xfId="9487" xr:uid="{65B97869-DD26-41C1-B0A2-E1F67BE82D30}"/>
    <cellStyle name="Comma 19 8" xfId="4817" xr:uid="{B9C4CD46-FF3B-44CD-8847-5872A4E54FA1}"/>
    <cellStyle name="Comma 19 8 2" xfId="10002" xr:uid="{47B15B0A-15DD-4FB2-A62C-1310ABFD74CC}"/>
    <cellStyle name="Comma 19 9" xfId="6409" xr:uid="{43E9AFE0-772D-4937-816E-5C2A7F288C5D}"/>
    <cellStyle name="Comma 2" xfId="5" xr:uid="{00000000-0005-0000-0000-000001000000}"/>
    <cellStyle name="Comma 2 10" xfId="4181" xr:uid="{4F275A86-371D-4F92-8ABB-291E86B0328E}"/>
    <cellStyle name="Comma 2 10 2" xfId="4614" xr:uid="{0478117E-5AB8-4E9B-82CA-F3DED98C4D85}"/>
    <cellStyle name="Comma 2 10 2 2" xfId="9833" xr:uid="{A04A0A7C-71E2-45B3-92E6-1F8838F17C29}"/>
    <cellStyle name="Comma 2 10 2 2 2" xfId="17468" xr:uid="{F13E0E87-B1B4-4651-B01F-25FEC924B293}"/>
    <cellStyle name="Comma 2 10 2 2 3" xfId="21439" xr:uid="{30423FF6-C429-4D21-82C0-28E982D2C92F}"/>
    <cellStyle name="Comma 2 10 2 3" xfId="14050" xr:uid="{BF78446B-54E9-491B-84F7-F552448112EF}"/>
    <cellStyle name="Comma 2 10 2 4" xfId="21212" xr:uid="{B1DA2167-404C-4663-B4D4-8F524CE380B1}"/>
    <cellStyle name="Comma 2 10 3" xfId="6755" xr:uid="{0B722936-AE64-4DCC-A2C2-E88C2CE66837}"/>
    <cellStyle name="Comma 2 10 3 2" xfId="15043" xr:uid="{D066B966-114E-4366-BABC-CB9F5C460F97}"/>
    <cellStyle name="Comma 2 10 3 3" xfId="21269" xr:uid="{1416AEC2-7E22-4F36-9818-E377642F2070}"/>
    <cellStyle name="Comma 2 10 4" xfId="9400" xr:uid="{5E55A50E-32B7-4BDE-87ED-20FDEA2A73D4}"/>
    <cellStyle name="Comma 2 10 4 2" xfId="17276" xr:uid="{10E15FA5-3A61-4D39-8CEB-0E4BABFD3BE5}"/>
    <cellStyle name="Comma 2 10 4 3" xfId="21417" xr:uid="{68A8B4CA-2760-4E8D-8F3D-93629F8537F9}"/>
    <cellStyle name="Comma 2 10 5" xfId="13850" xr:uid="{502FA48E-E831-4E33-B7DD-A48FC5F949A9}"/>
    <cellStyle name="Comma 2 10 6" xfId="21190" xr:uid="{1A8FB1F8-6B3F-4C95-A518-D842EAB20EC7}"/>
    <cellStyle name="Comma 2 11" xfId="4691" xr:uid="{147A8105-BD61-4C6E-9792-F8897D7D0AB2}"/>
    <cellStyle name="Comma 2 11 2" xfId="9909" xr:uid="{72640C2E-7309-4BA9-9396-A366F1EBA214}"/>
    <cellStyle name="Comma 2 12" xfId="4257" xr:uid="{48833795-4E8F-470A-8ED7-810E477F77F0}"/>
    <cellStyle name="Comma 2 12 2" xfId="9476" xr:uid="{3C188D77-7C44-4B83-89EF-FA5F890BAD56}"/>
    <cellStyle name="Comma 2 13" xfId="4818" xr:uid="{B2BBB3F8-21D3-4FA9-AE33-F0F1950F1838}"/>
    <cellStyle name="Comma 2 13 2" xfId="10003" xr:uid="{B8CACB5D-2A1F-488C-BC03-716D52B4768A}"/>
    <cellStyle name="Comma 2 14" xfId="6398" xr:uid="{3BDAFCE8-0342-4E50-9F1E-F163319F641D}"/>
    <cellStyle name="Comma 2 15" xfId="7318" xr:uid="{3A8039C5-5728-4EB9-9115-EA547411125A}"/>
    <cellStyle name="Comma 2 16" xfId="14" xr:uid="{0DB844ED-0094-4824-BDFA-6AF7011F914D}"/>
    <cellStyle name="Comma 2 2" xfId="104" xr:uid="{A087D38E-23A6-4ECF-918B-87A6C3DB0852}"/>
    <cellStyle name="Comma 2 2 10" xfId="4277" xr:uid="{B632945E-F038-4BB9-ABA9-0E95CEC3532A}"/>
    <cellStyle name="Comma 2 2 10 2" xfId="9496" xr:uid="{40DD80C6-4825-4C37-A3F4-54B6AF41D74B}"/>
    <cellStyle name="Comma 2 2 11" xfId="4863" xr:uid="{266F7C19-B8D3-4381-886A-12F058DD9B38}"/>
    <cellStyle name="Comma 2 2 11 2" xfId="10018" xr:uid="{D3DC11EA-DEAF-4707-9FE9-B37E3ACFD355}"/>
    <cellStyle name="Comma 2 2 12" xfId="6418" xr:uid="{9D5D8C6D-4EB0-4E30-A61D-C49627F45C8A}"/>
    <cellStyle name="Comma 2 2 13" xfId="7366" xr:uid="{8EFB8D55-E654-4DF2-9B07-EFB52BCBBAF1}"/>
    <cellStyle name="Comma 2 2 2" xfId="105" xr:uid="{2BFAC2E1-74FC-4946-988C-9C4BEE893A51}"/>
    <cellStyle name="Comma 2 2 2 10" xfId="7367" xr:uid="{B71F6126-9B95-44AB-8D56-416AD8B5C329}"/>
    <cellStyle name="Comma 2 2 2 11" xfId="11179" xr:uid="{4B3A11CD-64B1-4D8D-83EF-331ACDDB9CD4}"/>
    <cellStyle name="Comma 2 2 2 2" xfId="3993" xr:uid="{A700F485-0999-40A9-9B26-5FF81B9E2E39}"/>
    <cellStyle name="Comma 2 2 2 2 2" xfId="4176" xr:uid="{5D9BDBB7-46B7-4EDB-8D2C-C0AF02ECEF1A}"/>
    <cellStyle name="Comma 2 2 2 2 2 2" xfId="4609" xr:uid="{A128F137-6E34-458B-A4DC-78096BF932A3}"/>
    <cellStyle name="Comma 2 2 2 2 2 2 2" xfId="9828" xr:uid="{3346CB1F-E943-4F96-9B59-37F8BF3C47B2}"/>
    <cellStyle name="Comma 2 2 2 2 2 3" xfId="6750" xr:uid="{F6EDF81D-751E-4DFD-BD08-50028FCF35FC}"/>
    <cellStyle name="Comma 2 2 2 2 2 4" xfId="9395" xr:uid="{3F74BF8D-44E9-4A5A-B2EA-E3D38C8934A4}"/>
    <cellStyle name="Comma 2 2 2 2 3" xfId="4432" xr:uid="{A2D89F62-472A-4DB6-9A1D-73FE03360149}"/>
    <cellStyle name="Comma 2 2 2 2 3 2" xfId="9651" xr:uid="{679B26A0-7DE0-4393-B781-301F43DDF857}"/>
    <cellStyle name="Comma 2 2 2 2 4" xfId="4934" xr:uid="{3305E037-1BDB-4423-A216-F0EC1ABF36EC}"/>
    <cellStyle name="Comma 2 2 2 2 4 2" xfId="10076" xr:uid="{6EF325C4-5BD5-4AE0-8C37-E33690ACEA0B}"/>
    <cellStyle name="Comma 2 2 2 2 5" xfId="6573" xr:uid="{1BCD11DE-85B1-4F65-AAB6-B767F5EB3A14}"/>
    <cellStyle name="Comma 2 2 2 2 6" xfId="6910" xr:uid="{38211CE3-F8A0-4080-AC5D-533B86AF86CD}"/>
    <cellStyle name="Comma 2 2 2 2 7" xfId="9215" xr:uid="{CC0D9235-1F79-4DD3-9FB9-F4739AF2DF28}"/>
    <cellStyle name="Comma 2 2 2 3" xfId="4020" xr:uid="{A21CF065-9E9B-4388-B83C-F626488FAB79}"/>
    <cellStyle name="Comma 2 2 2 3 2" xfId="4455" xr:uid="{37244826-2B07-457C-86BA-1D3CBA0F6267}"/>
    <cellStyle name="Comma 2 2 2 3 2 2" xfId="9674" xr:uid="{BD5F23AB-41DD-442E-8573-5DC6658CDC31}"/>
    <cellStyle name="Comma 2 2 2 3 3" xfId="4983" xr:uid="{B4C9D770-A1F4-443F-A483-FF77AF73C7FB}"/>
    <cellStyle name="Comma 2 2 2 3 3 2" xfId="10124" xr:uid="{775E3A9E-B5AB-48C7-AD87-229FB21F3ED2}"/>
    <cellStyle name="Comma 2 2 2 3 4" xfId="6596" xr:uid="{0420F458-D33E-4CD3-A435-59454708CCCE}"/>
    <cellStyle name="Comma 2 2 2 3 5" xfId="6944" xr:uid="{483F4B0C-F68E-47F3-B39F-3FF34761667B}"/>
    <cellStyle name="Comma 2 2 2 3 6" xfId="9241" xr:uid="{DC813FC7-B45F-42E7-8AE6-93F5AFA049C1}"/>
    <cellStyle name="Comma 2 2 2 4" xfId="4203" xr:uid="{FA01AB68-5D5B-4353-9D93-89EAB0F29EE4}"/>
    <cellStyle name="Comma 2 2 2 4 2" xfId="4636" xr:uid="{62293573-9B6E-42CB-8A2F-907A190FD4C8}"/>
    <cellStyle name="Comma 2 2 2 4 2 2" xfId="9855" xr:uid="{1CAD886E-9486-40F6-99CD-5AC7E9080BC5}"/>
    <cellStyle name="Comma 2 2 2 4 3" xfId="6777" xr:uid="{E9757AA2-19EA-4B26-9F88-3050AA72C091}"/>
    <cellStyle name="Comma 2 2 2 4 4" xfId="9422" xr:uid="{7959673B-4047-46BB-B9CD-B00E750CB7C2}"/>
    <cellStyle name="Comma 2 2 2 5" xfId="4718" xr:uid="{40DD4F7D-5A01-4BB0-A091-668AA1F22238}"/>
    <cellStyle name="Comma 2 2 2 5 2" xfId="9935" xr:uid="{384EBF51-51CC-4065-BBDD-58DB99D9277A}"/>
    <cellStyle name="Comma 2 2 2 6" xfId="4278" xr:uid="{54DCBDB7-0B01-49D5-A45A-87A62658E4B8}"/>
    <cellStyle name="Comma 2 2 2 6 2" xfId="9497" xr:uid="{3986AB14-86EF-43DA-A023-E83745849665}"/>
    <cellStyle name="Comma 2 2 2 7" xfId="4876" xr:uid="{64152DEF-A165-47DA-80F0-CDF2F1406A06}"/>
    <cellStyle name="Comma 2 2 2 7 2" xfId="10021" xr:uid="{F07B694D-1000-4A68-8DE3-5D80867DD416}"/>
    <cellStyle name="Comma 2 2 2 8" xfId="6419" xr:uid="{F3C6776F-1657-492A-96BC-574C4FCD46CB}"/>
    <cellStyle name="Comma 2 2 2 9" xfId="6859" xr:uid="{62781764-C247-457A-AEC5-93C80F1FDD1B}"/>
    <cellStyle name="Comma 2 2 3" xfId="106" xr:uid="{580E5751-3442-48B6-8871-31DB60A4B16C}"/>
    <cellStyle name="Comma 2 2 3 10" xfId="6885" xr:uid="{05B7FB26-7A4C-40D8-864C-CB38B9AFC012}"/>
    <cellStyle name="Comma 2 2 3 11" xfId="7368" xr:uid="{9A96F364-24E4-417F-8F91-B6F405D3EA95}"/>
    <cellStyle name="Comma 2 2 3 2" xfId="972" xr:uid="{9D306F93-DDBE-4DFB-9A58-4DDDA8DA5D32}"/>
    <cellStyle name="Comma 2 2 3 2 2" xfId="4960" xr:uid="{B444FF95-E27D-4391-B0AD-0D299D3F8BFB}"/>
    <cellStyle name="Comma 2 2 3 2 2 2" xfId="10102" xr:uid="{A0FDF049-C647-41E4-9FF1-85C8CE4308AD}"/>
    <cellStyle name="Comma 2 2 3 2 3" xfId="6935" xr:uid="{DE220758-F1E8-407B-A42F-7CB370A7BCF0}"/>
    <cellStyle name="Comma 2 2 3 3" xfId="3136" xr:uid="{289FA538-EBC7-4AF3-82AF-859BD2FED405}"/>
    <cellStyle name="Comma 2 2 3 3 2" xfId="4984" xr:uid="{0F2DE857-3C85-4326-A187-8593FFC88E0C}"/>
    <cellStyle name="Comma 2 2 3 3 2 2" xfId="10125" xr:uid="{DB341B08-3C63-458C-9EFF-F228352CD511}"/>
    <cellStyle name="Comma 2 2 3 3 3" xfId="6945" xr:uid="{EC52A809-1C69-49B6-B778-82B431FE30DB}"/>
    <cellStyle name="Comma 2 2 3 4" xfId="4021" xr:uid="{8F7BA899-F441-4A84-88E9-F325D47099BC}"/>
    <cellStyle name="Comma 2 2 3 4 2" xfId="4456" xr:uid="{2DECC57F-934A-4D14-BDD4-BDEF6F17B63F}"/>
    <cellStyle name="Comma 2 2 3 4 2 2" xfId="9675" xr:uid="{218569FD-8BE4-4366-B01B-D4AEA8C34986}"/>
    <cellStyle name="Comma 2 2 3 4 3" xfId="6597" xr:uid="{C58147CE-65FC-4817-9D50-A9D4718268A8}"/>
    <cellStyle name="Comma 2 2 3 4 4" xfId="7174" xr:uid="{31776000-7EB2-4D7D-9B11-A8016D555E76}"/>
    <cellStyle name="Comma 2 2 3 4 5" xfId="9242" xr:uid="{D700CF8F-5757-4FDB-B637-9687D2F8E969}"/>
    <cellStyle name="Comma 2 2 3 5" xfId="4204" xr:uid="{88FE7260-B949-45BD-91DA-B5F014FFE907}"/>
    <cellStyle name="Comma 2 2 3 5 2" xfId="4637" xr:uid="{5260EC41-AA9C-466E-A73B-2D34F1FC9696}"/>
    <cellStyle name="Comma 2 2 3 5 2 2" xfId="9856" xr:uid="{C1BE21C3-2263-4D04-B359-98AFF53B3FFF}"/>
    <cellStyle name="Comma 2 2 3 5 3" xfId="6778" xr:uid="{C19825C7-5A5D-40A5-B961-56BDDBEEEFB9}"/>
    <cellStyle name="Comma 2 2 3 5 4" xfId="9423" xr:uid="{C1716170-942D-49B2-8886-ABA592AB5C57}"/>
    <cellStyle name="Comma 2 2 3 6" xfId="4719" xr:uid="{05CF54F1-8C86-4132-A341-820538F78939}"/>
    <cellStyle name="Comma 2 2 3 6 2" xfId="9936" xr:uid="{8D3D9ECD-0E4D-413A-8796-AD43AC0E0A4C}"/>
    <cellStyle name="Comma 2 2 3 7" xfId="4279" xr:uid="{9B3119C2-7269-4FDA-AA1D-8E68B6DFAA50}"/>
    <cellStyle name="Comma 2 2 3 7 2" xfId="9498" xr:uid="{DBA88D6E-3444-4FC3-A932-F548A7DC0AFA}"/>
    <cellStyle name="Comma 2 2 3 8" xfId="4906" xr:uid="{4C2CE6DA-5509-462E-AE17-4D828DCF740A}"/>
    <cellStyle name="Comma 2 2 3 8 2" xfId="10048" xr:uid="{0996CD30-86D0-40A4-9700-A498D51F5795}"/>
    <cellStyle name="Comma 2 2 3 9" xfId="6420" xr:uid="{CF5B56C2-BD91-47C3-AF1E-5DB946293943}"/>
    <cellStyle name="Comma 2 2 4" xfId="962" xr:uid="{980EB16A-0834-4E60-A7EA-16935615AA3B}"/>
    <cellStyle name="Comma 2 2 4 2" xfId="4717" xr:uid="{1D6F5C28-5A0F-4E0F-8217-0B3D059C2462}"/>
    <cellStyle name="Comma 2 2 4 2 2" xfId="4982" xr:uid="{9F920C53-1595-41BB-84D0-4A5A8AE587B2}"/>
    <cellStyle name="Comma 2 2 4 2 2 2" xfId="10123" xr:uid="{8A4A8482-70CB-4778-AACC-5F6AAAD5B03E}"/>
    <cellStyle name="Comma 2 2 4 2 3" xfId="6943" xr:uid="{D11A4CC2-E9CB-45A9-93F0-9C5C80D0B68F}"/>
    <cellStyle name="Comma 2 2 4 2 4" xfId="9934" xr:uid="{EB311900-51CA-48C2-B683-4AD7D44C174E}"/>
    <cellStyle name="Comma 2 2 4 3" xfId="4931" xr:uid="{6B6D2897-842A-415B-A139-542CA8F4F260}"/>
    <cellStyle name="Comma 2 2 4 3 2" xfId="7173" xr:uid="{90F00DDD-6E34-45F7-BB17-6A2A13CC178F}"/>
    <cellStyle name="Comma 2 2 4 3 3" xfId="10073" xr:uid="{24302AFE-A6E9-4AEC-840C-B250B04C4D45}"/>
    <cellStyle name="Comma 2 2 4 4" xfId="6907" xr:uid="{F2FA6F40-2C3E-4719-9E92-605FDB0419E1}"/>
    <cellStyle name="Comma 2 2 5" xfId="3123" xr:uid="{2086C9D7-9C28-4E08-A230-428F3FA90368}"/>
    <cellStyle name="Comma 2 2 5 2" xfId="7151" xr:uid="{E173BA99-A3B9-43F0-8AE4-E89AF95A0A9B}"/>
    <cellStyle name="Comma 2 2 6" xfId="3952" xr:uid="{846AAD49-42E4-454B-9391-A706551EFE0B}"/>
    <cellStyle name="Comma 2 2 6 2" xfId="4175" xr:uid="{5D1E1B38-F767-4C66-A1A4-9E95077AD11D}"/>
    <cellStyle name="Comma 2 2 6 2 2" xfId="4608" xr:uid="{37E18A74-AF7D-4648-A0BF-255F4165673B}"/>
    <cellStyle name="Comma 2 2 6 2 2 2" xfId="9827" xr:uid="{190048B4-2514-44FC-92E3-5B6D46920FCD}"/>
    <cellStyle name="Comma 2 2 6 2 3" xfId="6749" xr:uid="{0B144447-67F0-4297-8B3E-55B87CB1FAA1}"/>
    <cellStyle name="Comma 2 2 6 2 4" xfId="9394" xr:uid="{11DC893F-F8A3-4795-A0D2-3D190592925D}"/>
    <cellStyle name="Comma 2 2 6 3" xfId="4431" xr:uid="{878D4F6A-C998-4429-BCE1-D0FCB1400E5F}"/>
    <cellStyle name="Comma 2 2 6 3 2" xfId="9650" xr:uid="{90DB90AD-76B3-4771-BEAE-1DF6AAD72886}"/>
    <cellStyle name="Comma 2 2 6 4" xfId="6572" xr:uid="{963D5028-01FD-4F47-9D9B-A1E19326EF9B}"/>
    <cellStyle name="Comma 2 2 6 5" xfId="9207" xr:uid="{C212AEE0-C297-4E3F-8777-D4BCBBEE2F7E}"/>
    <cellStyle name="Comma 2 2 7" xfId="4019" xr:uid="{D7276519-8B69-4C7C-86F0-6858F6FA8437}"/>
    <cellStyle name="Comma 2 2 7 2" xfId="4454" xr:uid="{DA7A44F4-7B00-47DD-9667-6E9B3594CB1D}"/>
    <cellStyle name="Comma 2 2 7 2 2" xfId="9673" xr:uid="{D2D8C299-DC4E-4A41-A740-CAC13513C1B6}"/>
    <cellStyle name="Comma 2 2 7 3" xfId="6595" xr:uid="{FB676153-CEE9-4C10-A15E-70E3A2253C08}"/>
    <cellStyle name="Comma 2 2 7 4" xfId="9240" xr:uid="{2BC43944-293D-4DD9-AA70-B90FCE32EB04}"/>
    <cellStyle name="Comma 2 2 8" xfId="4202" xr:uid="{74BDEE1F-3C4D-4042-B16D-DD24134F907E}"/>
    <cellStyle name="Comma 2 2 8 2" xfId="4635" xr:uid="{CC715672-73B0-4225-80AC-2F80EE1917FB}"/>
    <cellStyle name="Comma 2 2 8 2 2" xfId="9854" xr:uid="{0CF25F8E-8AEC-48AA-91EB-44C20AC08833}"/>
    <cellStyle name="Comma 2 2 8 3" xfId="6776" xr:uid="{AC92D8DB-4062-486B-9654-269015D43C58}"/>
    <cellStyle name="Comma 2 2 8 4" xfId="9421" xr:uid="{160EE3C7-4DCA-4F75-9422-9561B6F594E6}"/>
    <cellStyle name="Comma 2 2 9" xfId="4693" xr:uid="{4841A314-AC25-40C6-A326-79186D1C04EA}"/>
    <cellStyle name="Comma 2 2 9 2" xfId="9911" xr:uid="{76B9A838-2E31-4A77-99FB-8E81E382C15B}"/>
    <cellStyle name="Comma 2 2_OVERVIEW (DKK)" xfId="4771" xr:uid="{2A37458C-8742-4EB3-B4BD-35654D97E6FD}"/>
    <cellStyle name="Comma 2 3" xfId="107" xr:uid="{9A1D73F7-50EF-4F41-97A6-67405F2FD7E8}"/>
    <cellStyle name="Comma 2 3 10" xfId="7369" xr:uid="{44735848-3DCA-4A0E-BBB3-6F892C784E3C}"/>
    <cellStyle name="Comma 2 3 11" xfId="11180" xr:uid="{96563EFC-2D42-4DC2-B9C7-D69C63D9CD52}"/>
    <cellStyle name="Comma 2 3 2" xfId="3994" xr:uid="{2FB7C284-7F6E-4859-B1FD-AD776A61465D}"/>
    <cellStyle name="Comma 2 3 2 2" xfId="4177" xr:uid="{D3053D12-CC52-43B0-87C6-F62D1DA56B52}"/>
    <cellStyle name="Comma 2 3 2 2 2" xfId="4610" xr:uid="{C29A8EFB-EDD9-4BF2-8E53-3F4DD35784B4}"/>
    <cellStyle name="Comma 2 3 2 2 2 2" xfId="9829" xr:uid="{AC187791-22D5-427D-90DC-A221654432D4}"/>
    <cellStyle name="Comma 2 3 2 2 3" xfId="6751" xr:uid="{8631B8B9-7910-467F-B366-434DCAA9F06B}"/>
    <cellStyle name="Comma 2 3 2 2 4" xfId="9396" xr:uid="{59104F4D-12D2-4C70-B196-AB04DA6E5644}"/>
    <cellStyle name="Comma 2 3 2 3" xfId="4433" xr:uid="{262B4B04-1BF5-4653-B079-0F8BD728236F}"/>
    <cellStyle name="Comma 2 3 2 3 2" xfId="9652" xr:uid="{05FEF884-35FD-4994-A5EA-48070448DE17}"/>
    <cellStyle name="Comma 2 3 2 4" xfId="4932" xr:uid="{42D53F3E-0633-496B-954A-E042FE42E1B9}"/>
    <cellStyle name="Comma 2 3 2 4 2" xfId="10074" xr:uid="{FC53063F-774B-408C-948E-2D99CA91C417}"/>
    <cellStyle name="Comma 2 3 2 5" xfId="6574" xr:uid="{D642BA41-412A-4615-A274-C2A5C1A3E0AC}"/>
    <cellStyle name="Comma 2 3 2 6" xfId="6908" xr:uid="{AC0B29E1-80D2-4651-93C3-8A761BF5221E}"/>
    <cellStyle name="Comma 2 3 2 7" xfId="9216" xr:uid="{F3165F6E-20EB-4445-822C-A614C330DB20}"/>
    <cellStyle name="Comma 2 3 3" xfId="4022" xr:uid="{FABD27FA-B850-4D30-8B23-024B9BC4DA8D}"/>
    <cellStyle name="Comma 2 3 3 2" xfId="4457" xr:uid="{69B2B7FE-DA36-49D7-9FAC-9D050B2EC53D}"/>
    <cellStyle name="Comma 2 3 3 2 2" xfId="9676" xr:uid="{3827B2B1-6917-470C-8FAB-BC9484498887}"/>
    <cellStyle name="Comma 2 3 3 3" xfId="4985" xr:uid="{C30F8883-8557-4F0A-9C17-00C4C32EDE6C}"/>
    <cellStyle name="Comma 2 3 3 3 2" xfId="10126" xr:uid="{2F9CEEB3-70A0-480D-98D5-B3FC57ECBBDD}"/>
    <cellStyle name="Comma 2 3 3 4" xfId="6598" xr:uid="{81126179-FDD8-4E4E-95FD-1F93F8999B97}"/>
    <cellStyle name="Comma 2 3 3 5" xfId="6946" xr:uid="{FD2F738B-9759-42CA-B289-FCBF25A2FB59}"/>
    <cellStyle name="Comma 2 3 3 6" xfId="9243" xr:uid="{E950B222-BA5A-4FB4-B2C0-A3B2003C0307}"/>
    <cellStyle name="Comma 2 3 4" xfId="4205" xr:uid="{C600C5BB-2D5D-43C6-81EF-0B4E990F24BD}"/>
    <cellStyle name="Comma 2 3 4 2" xfId="4638" xr:uid="{5470B824-8185-4583-908E-0AD5D54114C3}"/>
    <cellStyle name="Comma 2 3 4 2 2" xfId="9857" xr:uid="{2BD32B91-2C45-4F1A-8155-3C4674D4AD6E}"/>
    <cellStyle name="Comma 2 3 4 3" xfId="6779" xr:uid="{52A2CDD2-0925-44E3-A7A1-A481CB2EDC3E}"/>
    <cellStyle name="Comma 2 3 4 4" xfId="9424" xr:uid="{C6464E5C-D1FB-4EBE-88B4-17A88265DE43}"/>
    <cellStyle name="Comma 2 3 5" xfId="4720" xr:uid="{609FC45E-E9E8-4012-A18D-6718DA21C6DB}"/>
    <cellStyle name="Comma 2 3 5 2" xfId="9937" xr:uid="{B866905F-2380-4111-89FC-5249BD1D72FB}"/>
    <cellStyle name="Comma 2 3 6" xfId="4280" xr:uid="{1FC13E29-9A39-4445-BE86-FBE884472ACE}"/>
    <cellStyle name="Comma 2 3 6 2" xfId="9499" xr:uid="{B1B16E47-8F74-4C17-AA5D-D6EECD7B5832}"/>
    <cellStyle name="Comma 2 3 7" xfId="4865" xr:uid="{15D6C874-394E-4C13-806A-E57E06250A42}"/>
    <cellStyle name="Comma 2 3 7 2" xfId="10019" xr:uid="{1D25ADFC-933B-415A-9816-02EB599C2C2A}"/>
    <cellStyle name="Comma 2 3 8" xfId="6421" xr:uid="{E07BD165-1642-4B52-908A-5EE42DFDFD51}"/>
    <cellStyle name="Comma 2 3 9" xfId="6857" xr:uid="{BF997B11-FB06-4C82-8A68-F4841B9448D4}"/>
    <cellStyle name="Comma 2 3_OVERVIEW (DKK)" xfId="4772" xr:uid="{37EB1FF0-7EDB-4D1C-A6C0-E483D1877A5B}"/>
    <cellStyle name="Comma 2 4" xfId="108" xr:uid="{E141800A-E870-4DC0-8D8F-749C8ABD0299}"/>
    <cellStyle name="Comma 2 4 10" xfId="6872" xr:uid="{A225C45A-5C70-4601-887A-EE334C73541F}"/>
    <cellStyle name="Comma 2 4 11" xfId="7370" xr:uid="{C745A7E8-4874-4089-944A-D0070EFEB676}"/>
    <cellStyle name="Comma 2 4 2" xfId="973" xr:uid="{DB33C394-7857-4266-97EB-CCA38D2FF511}"/>
    <cellStyle name="Comma 2 4 2 2" xfId="4947" xr:uid="{6DF38D5D-B92A-4CB3-A4C2-8BC9EF0AA480}"/>
    <cellStyle name="Comma 2 4 2 2 2" xfId="10089" xr:uid="{C1F443C5-2A29-42F4-A32E-6DFEF2E106AE}"/>
    <cellStyle name="Comma 2 4 2 3" xfId="6923" xr:uid="{5BBAC323-F143-4603-9CBC-DF491944F256}"/>
    <cellStyle name="Comma 2 4 3" xfId="3137" xr:uid="{290BBDF9-7711-4FD6-90E7-92AEAB722779}"/>
    <cellStyle name="Comma 2 4 3 2" xfId="4986" xr:uid="{25B6A5F2-6E64-4EEE-BF42-E0E1FEB6048D}"/>
    <cellStyle name="Comma 2 4 3 2 2" xfId="10127" xr:uid="{5BF57E55-0E25-4287-91FC-988EF7A64EC0}"/>
    <cellStyle name="Comma 2 4 3 3" xfId="6947" xr:uid="{F0DCA940-FC44-488D-9AB2-CC3A72B1082C}"/>
    <cellStyle name="Comma 2 4 4" xfId="4023" xr:uid="{0C6B8C28-B35C-466A-9759-9E5A70E6EB3A}"/>
    <cellStyle name="Comma 2 4 4 2" xfId="4458" xr:uid="{6EA867CE-26D1-4C72-9015-723D329FD849}"/>
    <cellStyle name="Comma 2 4 4 2 2" xfId="9677" xr:uid="{0BF75BBB-1082-474E-AC8B-BA9CAABC07CF}"/>
    <cellStyle name="Comma 2 4 4 3" xfId="6599" xr:uid="{412A139A-C247-45BB-97EE-2E52F5C7DEF9}"/>
    <cellStyle name="Comma 2 4 4 4" xfId="7175" xr:uid="{60357659-0070-4958-BD01-D20C9096ABE2}"/>
    <cellStyle name="Comma 2 4 4 5" xfId="9244" xr:uid="{A9ADD3AE-158A-4A05-A815-B5FB7B6A1B5D}"/>
    <cellStyle name="Comma 2 4 5" xfId="4206" xr:uid="{3A8B0935-1C19-419D-AFC5-CE39BF4048E9}"/>
    <cellStyle name="Comma 2 4 5 2" xfId="4639" xr:uid="{BCA53A47-8623-4F1C-AB7F-0B85DC0B3C7A}"/>
    <cellStyle name="Comma 2 4 5 2 2" xfId="9858" xr:uid="{10D6CFEA-6BC2-4A9E-ACE3-24171369D289}"/>
    <cellStyle name="Comma 2 4 5 3" xfId="6780" xr:uid="{288A73BD-83D9-461A-B608-07C7386A50D8}"/>
    <cellStyle name="Comma 2 4 5 4" xfId="9425" xr:uid="{16545C12-2E44-475C-8CE8-8B5AA294F8D3}"/>
    <cellStyle name="Comma 2 4 6" xfId="4721" xr:uid="{B443A076-3DCB-4F2C-86B1-BC162160BDCF}"/>
    <cellStyle name="Comma 2 4 6 2" xfId="9938" xr:uid="{2419D949-B75E-414C-B398-3AEEB80C0223}"/>
    <cellStyle name="Comma 2 4 7" xfId="4281" xr:uid="{36DF0DA4-B47C-4CCD-805C-26EF98A710F1}"/>
    <cellStyle name="Comma 2 4 7 2" xfId="9500" xr:uid="{9C0DD5E1-CD2D-4256-9618-F949E890F209}"/>
    <cellStyle name="Comma 2 4 8" xfId="4889" xr:uid="{5560810B-753B-40B9-A77C-C81E85BC434E}"/>
    <cellStyle name="Comma 2 4 8 2" xfId="10034" xr:uid="{6778E8CE-23F6-4132-9320-5377435CEA3F}"/>
    <cellStyle name="Comma 2 4 9" xfId="6422" xr:uid="{949EFD8F-7408-4684-BD44-8D6C7BB28E16}"/>
    <cellStyle name="Comma 2 5" xfId="109" xr:uid="{CFC1287F-74E3-49BF-8E5D-C69DCAFAAE94}"/>
    <cellStyle name="Comma 2 5 10" xfId="7371" xr:uid="{72311B11-E2D3-4D96-A9C2-E45347E77C6D}"/>
    <cellStyle name="Comma 2 5 2" xfId="974" xr:uid="{7812B754-0549-4B21-B7AA-30776221D8C4}"/>
    <cellStyle name="Comma 2 5 2 2" xfId="4987" xr:uid="{023CD859-069B-4311-908A-7AC55F05D3CE}"/>
    <cellStyle name="Comma 2 5 2 2 2" xfId="10128" xr:uid="{36A39E05-24E8-4B89-9D37-4D19EDDD961C}"/>
    <cellStyle name="Comma 2 5 2 3" xfId="6948" xr:uid="{DF5ABC9F-6371-481B-9F8C-C264329DEB6E}"/>
    <cellStyle name="Comma 2 5 3" xfId="3138" xr:uid="{2082483C-D084-4783-ABB9-9EE5D354A7E2}"/>
    <cellStyle name="Comma 2 5 3 2" xfId="7176" xr:uid="{136CFFB9-7FA2-42A2-8AD9-4895EF32D144}"/>
    <cellStyle name="Comma 2 5 4" xfId="4024" xr:uid="{E89A4B0C-A065-4089-86B0-5367E3F116CB}"/>
    <cellStyle name="Comma 2 5 4 2" xfId="4459" xr:uid="{CCDAEEBA-1707-4A19-B0A8-ECAE05E4B4AA}"/>
    <cellStyle name="Comma 2 5 4 2 2" xfId="9678" xr:uid="{BAB6C8D0-37A2-4086-9EB0-CF3D82527141}"/>
    <cellStyle name="Comma 2 5 4 3" xfId="6600" xr:uid="{A7BAFB53-95ED-4305-8C16-65F63DD095C3}"/>
    <cellStyle name="Comma 2 5 4 4" xfId="9245" xr:uid="{530E6D4B-30F3-4F89-AF78-1C4E8070F7DA}"/>
    <cellStyle name="Comma 2 5 5" xfId="4207" xr:uid="{7CD1C2AE-39AF-49DA-A1B1-08C54E68CFBA}"/>
    <cellStyle name="Comma 2 5 5 2" xfId="4640" xr:uid="{F23C05DA-D814-48C8-888C-301145201936}"/>
    <cellStyle name="Comma 2 5 5 2 2" xfId="9859" xr:uid="{3B016C3C-D1CC-4487-BAE3-5D0AD9E87C01}"/>
    <cellStyle name="Comma 2 5 5 3" xfId="6781" xr:uid="{40C61A1A-C5F5-4E83-8EBB-267649F75F8E}"/>
    <cellStyle name="Comma 2 5 5 4" xfId="9426" xr:uid="{464056D5-2394-451C-BBFC-D79CDC70641F}"/>
    <cellStyle name="Comma 2 5 6" xfId="4722" xr:uid="{312F2E3B-2C4E-4F92-A7A5-C1A455473C24}"/>
    <cellStyle name="Comma 2 5 6 2" xfId="9939" xr:uid="{3B19C5F6-CC01-4EEE-B8D7-CEAECB9BD299}"/>
    <cellStyle name="Comma 2 5 7" xfId="4282" xr:uid="{18C8D06B-B62A-4E84-8C4B-2E3300901C54}"/>
    <cellStyle name="Comma 2 5 7 2" xfId="9501" xr:uid="{515ADD96-6FA6-48AC-9CDB-9B7654E7ACF6}"/>
    <cellStyle name="Comma 2 5 8" xfId="4919" xr:uid="{43FAD133-CAE4-4C01-9076-B121ECA7E459}"/>
    <cellStyle name="Comma 2 5 8 2" xfId="10061" xr:uid="{A1F36EF9-4C56-4B20-92AC-E4832C646C36}"/>
    <cellStyle name="Comma 2 5 9" xfId="6423" xr:uid="{6A212860-74B1-484E-89E8-D6720E7C2DA7}"/>
    <cellStyle name="Comma 2 6" xfId="953" xr:uid="{F026E377-1951-49B1-93C7-77177161EAB0}"/>
    <cellStyle name="Comma 2 6 2" xfId="3299" xr:uid="{D72911C4-4267-4068-8F9B-29CFB428BF14}"/>
    <cellStyle name="Comma 2 6 2 2" xfId="4115" xr:uid="{26458BBE-5888-4C07-94A6-5942E9F3B6B5}"/>
    <cellStyle name="Comma 2 6 2 2 2" xfId="4550" xr:uid="{E6637A60-3A3F-4DFE-9ACA-B505F71301ED}"/>
    <cellStyle name="Comma 2 6 2 2 2 2" xfId="9769" xr:uid="{87AA4ACA-C539-4BD1-821C-2ACC1E4CE47D}"/>
    <cellStyle name="Comma 2 6 2 2 3" xfId="6691" xr:uid="{0C583F2C-B2B2-4A36-B744-5B9D8C2E430D}"/>
    <cellStyle name="Comma 2 6 2 2 4" xfId="9336" xr:uid="{EBAA4284-1457-4BC0-BC92-FE956D8DF13E}"/>
    <cellStyle name="Comma 2 6 2 3" xfId="4373" xr:uid="{A4490895-A852-4B0D-A1D7-87FC31ECED7A}"/>
    <cellStyle name="Comma 2 6 2 3 2" xfId="9592" xr:uid="{3F27E06F-2C21-4051-80DB-707F7AA11BE4}"/>
    <cellStyle name="Comma 2 6 2 4" xfId="6514" xr:uid="{595B5E33-ACC3-4487-85C8-6F1836BE2261}"/>
    <cellStyle name="Comma 2 6 2 5" xfId="7163" xr:uid="{8428A553-2AAB-485B-99DE-0BD020E172F8}"/>
    <cellStyle name="Comma 2 6 2 6" xfId="8980" xr:uid="{F9B7BE6D-DCC4-4CFB-8B2B-9856A8D991EF}"/>
    <cellStyle name="Comma 2 6 3" xfId="4193" xr:uid="{B7729674-9DEC-40F7-92E3-F9542DEA1007}"/>
    <cellStyle name="Comma 2 6 3 2" xfId="4626" xr:uid="{448BC758-7959-495B-8CB8-A154FC20F4D1}"/>
    <cellStyle name="Comma 2 6 3 2 2" xfId="9845" xr:uid="{09C0E860-637B-4C8D-B040-D27C643D2092}"/>
    <cellStyle name="Comma 2 6 3 3" xfId="6767" xr:uid="{10A78B4B-1259-4177-B01E-B9B10DA7175B}"/>
    <cellStyle name="Comma 2 6 3 4" xfId="9412" xr:uid="{E556CE47-ED65-4830-9A22-1A1427A856BC}"/>
    <cellStyle name="Comma 2 6 4" xfId="4705" xr:uid="{641299A3-498D-483C-A151-3D5C4FC421DB}"/>
    <cellStyle name="Comma 2 6 4 2" xfId="9923" xr:uid="{53497E41-A02A-48C9-A6FA-279570DC6F91}"/>
    <cellStyle name="Comma 2 6 5" xfId="4972" xr:uid="{A5866FB8-BDE0-4C77-952B-1C0CCAD550D1}"/>
    <cellStyle name="Comma 2 6 5 2" xfId="10114" xr:uid="{1ECAAFC1-A5AA-4318-8A2A-3F7E6FCA136A}"/>
    <cellStyle name="Comma 2 7" xfId="3096" xr:uid="{8877336A-B3FC-49C9-B60C-7608368AC82C}"/>
    <cellStyle name="Comma 2 7 2" xfId="3212" xr:uid="{0A1A0EC1-C8AD-45DD-A2F8-E5EA6850555C}"/>
    <cellStyle name="Comma 2 7 2 2" xfId="4106" xr:uid="{5D7836BA-3E67-40F0-B1BD-A9747FF3832B}"/>
    <cellStyle name="Comma 2 7 2 2 2" xfId="4541" xr:uid="{3D29C2BD-5B12-41D8-9733-CEA090615A4C}"/>
    <cellStyle name="Comma 2 7 2 2 2 2" xfId="9760" xr:uid="{115E686C-DBAE-441A-BC16-74E5240E4DDD}"/>
    <cellStyle name="Comma 2 7 2 2 3" xfId="6682" xr:uid="{6FED4AA7-1C67-4953-A773-F03A674D8356}"/>
    <cellStyle name="Comma 2 7 2 2 4" xfId="9327" xr:uid="{B970EEF1-06BD-4EDD-B0A8-E2EDD5F91B47}"/>
    <cellStyle name="Comma 2 7 2 3" xfId="4364" xr:uid="{09487720-6124-4752-8B37-DF6A7FAFF5D2}"/>
    <cellStyle name="Comma 2 7 2 3 2" xfId="9583" xr:uid="{88CB5D1D-4690-434F-8E8A-F9CB8E274080}"/>
    <cellStyle name="Comma 2 7 2 4" xfId="6505" xr:uid="{40383E9A-50BD-45C6-8BFF-6955396A3154}"/>
    <cellStyle name="Comma 2 7 2 5" xfId="8927" xr:uid="{B75FC7A8-1429-45C0-8940-4C852BD94F49}"/>
    <cellStyle name="Comma 2 7 3" xfId="7149" xr:uid="{FD9D39C4-3D14-4FED-980C-B9EADEBD76A9}"/>
    <cellStyle name="Comma 2 8" xfId="3999" xr:uid="{18A5EDAF-3737-4EF0-AD16-7441BCED9DC4}"/>
    <cellStyle name="Comma 2 8 2" xfId="4434" xr:uid="{AFF8AE96-75A3-4393-8DE8-92356DBAEA56}"/>
    <cellStyle name="Comma 2 8 2 2" xfId="9653" xr:uid="{4EAEACD8-8EFB-4688-AD1A-C5DC399CA0BB}"/>
    <cellStyle name="Comma 2 8 3" xfId="6575" xr:uid="{AEBD1253-7E16-4064-904C-97B3EC1599F3}"/>
    <cellStyle name="Comma 2 8 4" xfId="9220" xr:uid="{5697E777-74DE-4086-B38C-2D0D859CE5FA}"/>
    <cellStyle name="Comma 2 9" xfId="4179" xr:uid="{B80F84A0-8DEE-4EA6-A0B4-92A724943162}"/>
    <cellStyle name="Comma 2 9 2" xfId="4612" xr:uid="{531FCB7F-3B59-4B81-80FC-861527FC18CF}"/>
    <cellStyle name="Comma 2 9 2 2" xfId="9831" xr:uid="{E39A3C28-EA6C-497B-ACE6-2BB0E399E3ED}"/>
    <cellStyle name="Comma 2 9 2 2 2" xfId="17466" xr:uid="{90A65BB9-536F-4601-9918-ED45EC936593}"/>
    <cellStyle name="Comma 2 9 2 2 3" xfId="21437" xr:uid="{E2EC9A1B-81D6-493B-B6C8-66179B60D8AE}"/>
    <cellStyle name="Comma 2 9 2 3" xfId="14048" xr:uid="{784F7DF9-80BE-4515-8A6C-56E58005FA35}"/>
    <cellStyle name="Comma 2 9 2 4" xfId="21210" xr:uid="{EE8FC437-540C-48C3-984D-AF83EE8A813C}"/>
    <cellStyle name="Comma 2 9 3" xfId="6753" xr:uid="{DC883B13-A75B-44F0-A563-49FCB60AB738}"/>
    <cellStyle name="Comma 2 9 3 2" xfId="15041" xr:uid="{4A138B31-65F6-4BA4-B623-78687EEA866A}"/>
    <cellStyle name="Comma 2 9 3 3" xfId="21267" xr:uid="{841E2C46-34DA-4D92-9D78-902C5D978F82}"/>
    <cellStyle name="Comma 2 9 4" xfId="9398" xr:uid="{01C0189D-7B8D-4795-8774-F3C0E24FCF4D}"/>
    <cellStyle name="Comma 2 9 4 2" xfId="17274" xr:uid="{FE30C006-CC70-4A37-B784-3A81083B92A3}"/>
    <cellStyle name="Comma 2 9 4 3" xfId="21415" xr:uid="{F6FAF39D-9324-4A7A-9625-8B19F56523F6}"/>
    <cellStyle name="Comma 2 9 5" xfId="13848" xr:uid="{BEA27101-F112-4CC9-9358-F885F5B268B2}"/>
    <cellStyle name="Comma 2 9 6" xfId="21188" xr:uid="{1C7A39FB-2DBB-4F1D-9773-664C67087AF5}"/>
    <cellStyle name="Comma 2_EBITA TOTAL" xfId="110" xr:uid="{4C28D6C6-FCB9-4444-A589-1AD81B328048}"/>
    <cellStyle name="Comma 20" xfId="42" xr:uid="{79EC0DED-E4B2-41CA-B1D4-5B2155D41246}"/>
    <cellStyle name="Comma 20 10" xfId="6842" xr:uid="{BD122B8D-FDB9-46AB-AB18-AF8F7CB9EFCB}"/>
    <cellStyle name="Comma 20 11" xfId="7340" xr:uid="{7B1333C3-5D65-4D9F-BE4F-016FAC853BD0}"/>
    <cellStyle name="Comma 20 2" xfId="954" xr:uid="{CEA0BB88-2AEB-459A-8F2D-7A65BE552877}"/>
    <cellStyle name="Comma 20 2 2" xfId="4948" xr:uid="{5F83E9A3-4D88-4FE3-9ED9-1A9764162753}"/>
    <cellStyle name="Comma 20 2 2 2" xfId="6924" xr:uid="{78CAE471-AD33-4C88-ACC9-13F13EC5BAC0}"/>
    <cellStyle name="Comma 20 2 2 3" xfId="10090" xr:uid="{AEA920BF-7EE0-4C04-9BA8-959D63D20510}"/>
    <cellStyle name="Comma 20 2 3" xfId="4890" xr:uid="{79BDC140-DBDC-49B7-9AEA-1B8F0739D8DE}"/>
    <cellStyle name="Comma 20 2 3 2" xfId="10035" xr:uid="{CEAC3992-12F6-4056-B42B-841E4606446D}"/>
    <cellStyle name="Comma 20 2 4" xfId="6873" xr:uid="{A8BBB4BB-29E1-4213-AE39-7CC5C23EF015}"/>
    <cellStyle name="Comma 20 3" xfId="3097" xr:uid="{7377DC48-8A49-44F5-B570-CA6AEE414424}"/>
    <cellStyle name="Comma 20 3 2" xfId="4920" xr:uid="{A6CF6834-8C6D-49D1-80F6-D42F20C7A59E}"/>
    <cellStyle name="Comma 20 3 2 2" xfId="10062" xr:uid="{8EF53679-6935-485F-BF76-14AD486AF2F6}"/>
    <cellStyle name="Comma 20 3 3" xfId="6897" xr:uid="{968DA595-0377-4CF8-85E5-76DA06EB79B7}"/>
    <cellStyle name="Comma 20 4" xfId="4011" xr:uid="{8E541726-4B8E-4048-9C4F-1A3AE3285D89}"/>
    <cellStyle name="Comma 20 4 2" xfId="4446" xr:uid="{A275E0DD-4832-4FFF-9177-897D65B3826F}"/>
    <cellStyle name="Comma 20 4 2 2" xfId="9665" xr:uid="{CFD1C616-F90A-48F0-82DE-EA8A31DE64A0}"/>
    <cellStyle name="Comma 20 4 3" xfId="4973" xr:uid="{ECA4015D-3AE1-4241-BA02-E4D59B4CA0BC}"/>
    <cellStyle name="Comma 20 4 3 2" xfId="10115" xr:uid="{E48E067E-8B73-40AA-9E36-5C05FD0EAEBB}"/>
    <cellStyle name="Comma 20 4 4" xfId="6587" xr:uid="{B0D0C3CA-2198-4395-B8C1-571E47850F29}"/>
    <cellStyle name="Comma 20 4 5" xfId="9232" xr:uid="{B2AFE3B6-D2B4-4A0B-A90F-BD1F9B783E13}"/>
    <cellStyle name="Comma 20 5" xfId="4194" xr:uid="{6B5F26DE-40FD-43D2-BC1D-7FA2E8C7B5A5}"/>
    <cellStyle name="Comma 20 5 2" xfId="4627" xr:uid="{355F0FFD-D431-425F-839E-D895576D7A54}"/>
    <cellStyle name="Comma 20 5 2 2" xfId="9846" xr:uid="{51127335-4372-4A7D-94AC-2C84CF92A7AE}"/>
    <cellStyle name="Comma 20 5 3" xfId="6768" xr:uid="{6B9AD153-BEF2-40AE-B0F5-408AF980C9CC}"/>
    <cellStyle name="Comma 20 5 4" xfId="7164" xr:uid="{A4DAACEE-E510-491F-AAA6-DB5A436D0BFF}"/>
    <cellStyle name="Comma 20 5 5" xfId="9413" xr:uid="{DFBF4B96-5AA6-48C2-B3D5-80A4E3EF4074}"/>
    <cellStyle name="Comma 20 6" xfId="4706" xr:uid="{4D417A8E-765C-4EE0-A7C3-A65A223F9187}"/>
    <cellStyle name="Comma 20 6 2" xfId="9924" xr:uid="{6B224230-9C58-4BC8-8E61-258350ED1897}"/>
    <cellStyle name="Comma 20 7" xfId="4269" xr:uid="{CB682D11-E463-4B7D-A96F-4EBB554F5801}"/>
    <cellStyle name="Comma 20 7 2" xfId="9488" xr:uid="{ADFF971E-07DA-421D-9442-E68699BB6770}"/>
    <cellStyle name="Comma 20 8" xfId="4819" xr:uid="{DB3CB1AC-ED81-4EA5-8E8C-2FB74049CAA6}"/>
    <cellStyle name="Comma 20 8 2" xfId="10004" xr:uid="{44392AE9-672B-4D8B-8C02-E9F5366C0844}"/>
    <cellStyle name="Comma 20 9" xfId="6410" xr:uid="{D99D0BEE-0B4E-451D-A3D5-31A916803743}"/>
    <cellStyle name="Comma 21" xfId="43" xr:uid="{C40FDB94-4F68-46F0-8BF3-6994200FE5F5}"/>
    <cellStyle name="Comma 21 10" xfId="6411" xr:uid="{20B9E3AB-68F3-47B3-9C54-54C87E8E9CCB}"/>
    <cellStyle name="Comma 21 10 2" xfId="14892" xr:uid="{DCA98D14-C1A0-44F1-8CB7-D6B7DBD98571}"/>
    <cellStyle name="Comma 21 10 3" xfId="21255" xr:uid="{582632B1-16DB-4277-BE45-7E08CF3CDAA5}"/>
    <cellStyle name="Comma 21 11" xfId="6843" xr:uid="{EE90DF15-C2CC-4A1E-AE6F-5ED634118E67}"/>
    <cellStyle name="Comma 21 11 2" xfId="15086" xr:uid="{B473F3BD-166D-432B-8FB5-6248B2AF3C0A}"/>
    <cellStyle name="Comma 21 11 3" xfId="21277" xr:uid="{921895A9-930C-4764-925D-68CDE066FFD8}"/>
    <cellStyle name="Comma 21 12" xfId="7341" xr:uid="{560D681C-9B56-40E2-8361-B1F57BCBFF50}"/>
    <cellStyle name="Comma 21 12 2" xfId="15413" xr:uid="{58AC1883-4F85-45DA-883E-51F06A5B2B52}"/>
    <cellStyle name="Comma 21 12 3" xfId="21401" xr:uid="{6AC33A39-C669-4A68-94D3-27583EB5D6B5}"/>
    <cellStyle name="Comma 21 13" xfId="11211" xr:uid="{95490B9D-3570-42AB-9EC7-B9427CFAC4B6}"/>
    <cellStyle name="Comma 21 14" xfId="20892" xr:uid="{18BA2B45-52D1-435E-B3D3-1FC699391B93}"/>
    <cellStyle name="Comma 21 2" xfId="111" xr:uid="{9D759685-DBB8-4A4D-816F-D5B411D9BBE2}"/>
    <cellStyle name="Comma 21 2 10" xfId="6874" xr:uid="{890EC864-8167-4E48-8C8B-ABC777ABECFF}"/>
    <cellStyle name="Comma 21 2 10 2" xfId="15100" xr:uid="{CA5F2B4E-AA6A-4E8E-91D2-A24F2DB95FC0}"/>
    <cellStyle name="Comma 21 2 10 3" xfId="21285" xr:uid="{07B28E42-DDEC-45B9-B93D-0557A3646417}"/>
    <cellStyle name="Comma 21 2 11" xfId="7372" xr:uid="{4CE49D71-AE37-47A9-84AF-7D1A2A34BB4B}"/>
    <cellStyle name="Comma 21 2 11 2" xfId="15439" xr:uid="{CE1CD7F7-58FA-45EC-88D9-6B859FC899B9}"/>
    <cellStyle name="Comma 21 2 11 3" xfId="21403" xr:uid="{5C384A3B-05F6-42AA-9CEF-563E5FB3BD4A}"/>
    <cellStyle name="Comma 21 2 12" xfId="11239" xr:uid="{2ABF7C57-2DDB-42A3-A772-6FFBB423E6CD}"/>
    <cellStyle name="Comma 21 2 13" xfId="20901" xr:uid="{39B04D2D-580C-44DF-A3A3-4FF951D909BA}"/>
    <cellStyle name="Comma 21 2 2" xfId="975" xr:uid="{CBF50F91-47DC-47E0-AB4C-088A45E62082}"/>
    <cellStyle name="Comma 21 2 2 2" xfId="4949" xr:uid="{75E5CF96-B303-4D0C-BCD8-3CB46DA72881}"/>
    <cellStyle name="Comma 21 2 2 2 2" xfId="10091" xr:uid="{BD57C82D-F7C5-44C3-A33D-BB809C7F7CEA}"/>
    <cellStyle name="Comma 21 2 2 2 2 2" xfId="17610" xr:uid="{267B9D4C-7060-4DCC-90E2-C0C7E954FA42}"/>
    <cellStyle name="Comma 21 2 2 2 2 3" xfId="21468" xr:uid="{98C72436-5C4E-44D1-8F0F-6AE53B6860F4}"/>
    <cellStyle name="Comma 21 2 2 2 3" xfId="14200" xr:uid="{2F16D953-D65A-4AA9-9913-90C889183F84}"/>
    <cellStyle name="Comma 21 2 2 2 4" xfId="21243" xr:uid="{4FF69DAF-0646-45F8-B9E2-0B472E30B6E4}"/>
    <cellStyle name="Comma 21 2 2 3" xfId="6925" xr:uid="{D46F4896-AB8E-4F6E-9C63-4478E3D1F762}"/>
    <cellStyle name="Comma 21 2 2 3 2" xfId="15127" xr:uid="{E240AE0C-10E4-4C53-B817-4167B249A0EE}"/>
    <cellStyle name="Comma 21 2 2 3 3" xfId="21294" xr:uid="{26093BAA-ED28-4C2C-ACD4-0B70AEC2BC07}"/>
    <cellStyle name="Comma 21 2 2 4" xfId="11878" xr:uid="{186CEE08-6371-41B2-9C34-DB85E6DF2FAC}"/>
    <cellStyle name="Comma 21 2 2 5" xfId="20959" xr:uid="{AF7CAEB1-0269-48A2-B472-2F8CE50A1D13}"/>
    <cellStyle name="Comma 21 2 3" xfId="3139" xr:uid="{2F51AA41-3C24-4D96-AE7C-7DC90189F854}"/>
    <cellStyle name="Comma 21 2 3 2" xfId="4988" xr:uid="{3A5E72E9-D0DF-46AA-AC55-F65F09DE5507}"/>
    <cellStyle name="Comma 21 2 3 2 2" xfId="10129" xr:uid="{8011B5FA-3CCF-402D-9CBD-FB2BB4D48184}"/>
    <cellStyle name="Comma 21 2 3 2 2 2" xfId="17625" xr:uid="{8CC35A07-2DDD-4ADB-8905-5A52FD1330F5}"/>
    <cellStyle name="Comma 21 2 3 2 2 3" xfId="21474" xr:uid="{D3DCECBD-57CC-469F-A636-4D4AC5575EA2}"/>
    <cellStyle name="Comma 21 2 3 2 3" xfId="14220" xr:uid="{85A9B972-D6C4-4CBB-9D36-5D5BC3BA045C}"/>
    <cellStyle name="Comma 21 2 3 2 4" xfId="21249" xr:uid="{8A282A24-148D-4E6F-B0D5-AE73882962C7}"/>
    <cellStyle name="Comma 21 2 3 3" xfId="6949" xr:uid="{CDF875D0-7958-4CB6-89ED-8EBEEEA18BCE}"/>
    <cellStyle name="Comma 21 2 3 3 2" xfId="15141" xr:uid="{0041600D-3872-46DE-9E5D-7CB5540B63AE}"/>
    <cellStyle name="Comma 21 2 3 3 3" xfId="21302" xr:uid="{0681078B-E037-47AC-B71A-13DE24A9DC85}"/>
    <cellStyle name="Comma 21 2 3 4" xfId="13259" xr:uid="{60298A15-424A-45C5-828B-12A6FB8999E9}"/>
    <cellStyle name="Comma 21 2 3 5" xfId="21174" xr:uid="{2E7FAA1D-3843-486B-A4F2-FAFF53869604}"/>
    <cellStyle name="Comma 21 2 4" xfId="4025" xr:uid="{3FD52055-3649-40A4-A7B8-FBC5227C39B3}"/>
    <cellStyle name="Comma 21 2 4 2" xfId="4460" xr:uid="{655BC1FD-42DB-42B9-93FC-94E2F5BADD6F}"/>
    <cellStyle name="Comma 21 2 4 2 2" xfId="9679" xr:uid="{C7C4A027-2085-4878-B069-F0BA26482C0C}"/>
    <cellStyle name="Comma 21 2 4 2 2 2" xfId="17399" xr:uid="{C03875EE-67E8-41EF-9CFD-2A3314816A9E}"/>
    <cellStyle name="Comma 21 2 4 2 2 3" xfId="21433" xr:uid="{DB63E462-261D-42B4-8FAB-55258FFDCBE2}"/>
    <cellStyle name="Comma 21 2 4 2 3" xfId="13982" xr:uid="{A66BB57E-2EE7-4C4B-A101-EB9BC11B0018}"/>
    <cellStyle name="Comma 21 2 4 2 4" xfId="21206" xr:uid="{4DE19B30-328D-4524-AC41-AB788543B643}"/>
    <cellStyle name="Comma 21 2 4 3" xfId="6601" xr:uid="{BEC41A01-3025-4273-AA2C-20A3DD4C7906}"/>
    <cellStyle name="Comma 21 2 4 3 2" xfId="14976" xr:uid="{7939F6D2-B469-4BDF-A00B-BB964A841B75}"/>
    <cellStyle name="Comma 21 2 4 3 3" xfId="21263" xr:uid="{A758210B-D82C-4A35-9B92-FC1F7C794745}"/>
    <cellStyle name="Comma 21 2 4 4" xfId="7177" xr:uid="{0940F227-2764-4DE9-9ADD-A624F0DCD752}"/>
    <cellStyle name="Comma 21 2 4 4 2" xfId="15284" xr:uid="{F8677E32-B4AF-4CF6-A50A-10667283D48B}"/>
    <cellStyle name="Comma 21 2 4 4 3" xfId="21398" xr:uid="{03213551-33FE-4D67-A1EC-93C8A7B781A4}"/>
    <cellStyle name="Comma 21 2 4 5" xfId="9246" xr:uid="{F87B7885-D3F7-45E9-9941-DFE4D1A86D58}"/>
    <cellStyle name="Comma 21 2 4 5 2" xfId="17213" xr:uid="{AC0F5D33-E366-424A-B310-394E43E37DD8}"/>
    <cellStyle name="Comma 21 2 4 5 3" xfId="21411" xr:uid="{65DC67F4-2DB1-4C9B-8980-6B9ED858E107}"/>
    <cellStyle name="Comma 21 2 4 6" xfId="13777" xr:uid="{B43A7223-43B8-48EE-85BA-7DE39013701F}"/>
    <cellStyle name="Comma 21 2 4 7" xfId="21184" xr:uid="{C03E1FE5-5F50-4001-81B5-C28D3012A70F}"/>
    <cellStyle name="Comma 21 2 5" xfId="4208" xr:uid="{E4548AA1-1386-4890-8B16-15933FA8A426}"/>
    <cellStyle name="Comma 21 2 5 2" xfId="4641" xr:uid="{A692433B-E9D6-4A1E-A007-74291F8E631E}"/>
    <cellStyle name="Comma 21 2 5 2 2" xfId="9860" xr:uid="{A3025602-6753-405B-9233-460BFD109893}"/>
    <cellStyle name="Comma 21 2 5 2 2 2" xfId="17482" xr:uid="{A5879E43-9B0E-47DC-8892-FAA6DCF7C7EB}"/>
    <cellStyle name="Comma 21 2 5 2 2 3" xfId="21443" xr:uid="{E6FC214A-94BF-48C7-98E4-BE4B09A02270}"/>
    <cellStyle name="Comma 21 2 5 2 3" xfId="14063" xr:uid="{7141B877-1C8E-421E-BD5A-501D6AAB5735}"/>
    <cellStyle name="Comma 21 2 5 2 4" xfId="21216" xr:uid="{F7F0E8D2-374F-4E49-9565-8355ACB26F5B}"/>
    <cellStyle name="Comma 21 2 5 3" xfId="6782" xr:uid="{C4E1AA42-5889-4BE9-BED9-ADB5A56F5968}"/>
    <cellStyle name="Comma 21 2 5 3 2" xfId="15054" xr:uid="{7C694387-DF77-44A0-B277-C7E8CBB3528C}"/>
    <cellStyle name="Comma 21 2 5 3 3" xfId="21273" xr:uid="{3D31B604-7F86-42F1-A80E-F14C302556BD}"/>
    <cellStyle name="Comma 21 2 5 4" xfId="9427" xr:uid="{ED1F5F4D-9CA2-4698-96B5-9CA41D65EAD5}"/>
    <cellStyle name="Comma 21 2 5 4 2" xfId="17288" xr:uid="{01A73D26-1880-4E0C-834A-4C3CCD43194F}"/>
    <cellStyle name="Comma 21 2 5 4 3" xfId="21421" xr:uid="{7A1EF409-CD8F-4596-A91E-AA557D291EC1}"/>
    <cellStyle name="Comma 21 2 5 5" xfId="13861" xr:uid="{66AEF3BF-5AF0-4CD1-BF1A-B89E7EA75016}"/>
    <cellStyle name="Comma 21 2 5 6" xfId="21194" xr:uid="{C6C9FD63-8858-40EC-ADFC-E3AE9551FF22}"/>
    <cellStyle name="Comma 21 2 6" xfId="4723" xr:uid="{803A5BA0-85AF-4C85-AD3F-09039A5E6290}"/>
    <cellStyle name="Comma 21 2 6 2" xfId="9940" xr:uid="{BCEC05F9-3DE1-46B9-824C-022E8086450E}"/>
    <cellStyle name="Comma 21 2 6 2 2" xfId="17530" xr:uid="{900E4E21-D853-45DD-992B-858B43DA1B64}"/>
    <cellStyle name="Comma 21 2 6 2 3" xfId="21451" xr:uid="{A92385BF-A5BE-4788-8D81-2D6007C5D827}"/>
    <cellStyle name="Comma 21 2 6 3" xfId="14105" xr:uid="{CB7771D2-DF63-47DB-91B6-3D7352003C19}"/>
    <cellStyle name="Comma 21 2 6 4" xfId="21224" xr:uid="{6C449EA1-5C80-4CBC-8113-67B0163E8178}"/>
    <cellStyle name="Comma 21 2 7" xfId="4283" xr:uid="{8079D0CE-43D6-492C-8031-9D6D0B05117C}"/>
    <cellStyle name="Comma 21 2 7 2" xfId="9502" xr:uid="{C180E7FF-9042-49E3-84FC-7D0F68CE0251}"/>
    <cellStyle name="Comma 21 2 7 2 2" xfId="17325" xr:uid="{AC4D7D72-0238-4824-A300-B73FEAC4449D}"/>
    <cellStyle name="Comma 21 2 7 2 3" xfId="21427" xr:uid="{F00AA609-CEAB-4E00-8F1E-D2485D1F8399}"/>
    <cellStyle name="Comma 21 2 7 3" xfId="13899" xr:uid="{905734C7-7CCF-4F4D-8926-F2FDC4B30157}"/>
    <cellStyle name="Comma 21 2 7 4" xfId="21200" xr:uid="{0ED8F311-B7CC-461D-9C3F-27589FA65499}"/>
    <cellStyle name="Comma 21 2 8" xfId="4891" xr:uid="{4DBA7411-E5CD-4DCE-89E3-3F86826A5541}"/>
    <cellStyle name="Comma 21 2 8 2" xfId="10036" xr:uid="{5B9A82D8-4DAD-4FFD-A186-4C0CD1B381D1}"/>
    <cellStyle name="Comma 21 2 8 2 2" xfId="17583" xr:uid="{76728776-3BE1-42C8-9B00-6C0896B67DE8}"/>
    <cellStyle name="Comma 21 2 8 2 3" xfId="21459" xr:uid="{4C54CC1F-C634-4837-8340-67509C223A7E}"/>
    <cellStyle name="Comma 21 2 8 3" xfId="14176" xr:uid="{56C843E9-09FE-4A29-BEAA-A4F57DE2EB4C}"/>
    <cellStyle name="Comma 21 2 8 4" xfId="21234" xr:uid="{DDEE1486-F1CB-4674-8EB9-3EAE0340857B}"/>
    <cellStyle name="Comma 21 2 9" xfId="6424" xr:uid="{CA43D381-E7AF-4D48-8F1C-A72D16A871EB}"/>
    <cellStyle name="Comma 21 2 9 2" xfId="14899" xr:uid="{670C32F4-FC3E-4B3C-AFBC-8B5597E4E02F}"/>
    <cellStyle name="Comma 21 2 9 3" xfId="21257" xr:uid="{878CFE06-3A2E-4F91-BF0D-BD26AE99135C}"/>
    <cellStyle name="Comma 21 3" xfId="955" xr:uid="{E3E27027-7C78-4339-B2E0-49BF552EFBE6}"/>
    <cellStyle name="Comma 21 3 2" xfId="4921" xr:uid="{3D1286A4-8A91-44FF-B58D-86528D7E2B57}"/>
    <cellStyle name="Comma 21 3 2 2" xfId="10063" xr:uid="{7639221C-DAAB-4B63-A822-94E81D6ED28A}"/>
    <cellStyle name="Comma 21 3 2 2 2" xfId="17596" xr:uid="{75A335CC-E90B-47FB-AB62-D57B1C22DAC6}"/>
    <cellStyle name="Comma 21 3 2 2 3" xfId="21463" xr:uid="{AC1FFC6D-DF96-4105-966C-C44719D08A91}"/>
    <cellStyle name="Comma 21 3 2 3" xfId="14188" xr:uid="{58147767-EF15-48F3-86B3-04E62CFCD095}"/>
    <cellStyle name="Comma 21 3 2 4" xfId="21238" xr:uid="{7AEEE18E-AB8F-483F-AD91-EED5AF6D59FC}"/>
    <cellStyle name="Comma 21 3 3" xfId="6898" xr:uid="{0E7E99AB-4DEA-4ECA-814E-3EE63FFA36F2}"/>
    <cellStyle name="Comma 21 3 3 2" xfId="15110" xr:uid="{660FA11D-850A-4342-84B3-EBF04EAF8220}"/>
    <cellStyle name="Comma 21 3 3 3" xfId="21289" xr:uid="{CF3DC7A1-688B-435F-82EF-08E16B26FE21}"/>
    <cellStyle name="Comma 21 3 4" xfId="11868" xr:uid="{E6DF413F-84CD-42CC-82BE-7CA83A85D43D}"/>
    <cellStyle name="Comma 21 3 5" xfId="20957" xr:uid="{775664BD-280D-44DD-9A58-B50E6FB5AB16}"/>
    <cellStyle name="Comma 21 4" xfId="3098" xr:uid="{28A80282-8386-42EF-999E-BA5B3B8AE580}"/>
    <cellStyle name="Comma 21 4 2" xfId="4974" xr:uid="{795B762F-47B1-4F6E-9E2A-DF28BD0B008F}"/>
    <cellStyle name="Comma 21 4 2 2" xfId="10116" xr:uid="{1ABC751A-41FD-49B3-B22B-33CAFB4CDB0C}"/>
    <cellStyle name="Comma 21 4 2 2 2" xfId="17620" xr:uid="{A64F2732-BD1D-4BCE-B0AF-DDEC145A5F17}"/>
    <cellStyle name="Comma 21 4 2 2 3" xfId="21472" xr:uid="{43C6B56B-88D4-4114-83AA-6E730B060756}"/>
    <cellStyle name="Comma 21 4 2 3" xfId="14213" xr:uid="{F6DFCB57-66FC-488E-B6C9-A8891E09E3D7}"/>
    <cellStyle name="Comma 21 4 2 4" xfId="21247" xr:uid="{2EB72AFF-B26F-44CA-8ED4-4DA0B39B4C29}"/>
    <cellStyle name="Comma 21 4 3" xfId="6939" xr:uid="{0EBB716D-5F29-40E7-B4F4-D6A24DB18B73}"/>
    <cellStyle name="Comma 21 4 3 2" xfId="15136" xr:uid="{339D2A74-E301-4A65-8634-A995EBE97D55}"/>
    <cellStyle name="Comma 21 4 3 3" xfId="21299" xr:uid="{925729EA-4A3D-41FE-BC08-4FF99B269AA7}"/>
    <cellStyle name="Comma 21 4 4" xfId="13241" xr:uid="{8C990BC4-CAB8-4FC1-B7FB-430AB7B062B6}"/>
    <cellStyle name="Comma 21 4 5" xfId="21172" xr:uid="{488B483B-91B2-47F0-94AD-A4FFF60A2212}"/>
    <cellStyle name="Comma 21 5" xfId="4012" xr:uid="{4FD31E43-3006-4B27-AC31-B48A3F8FC7B9}"/>
    <cellStyle name="Comma 21 5 2" xfId="4447" xr:uid="{2F6A8171-C717-4454-8232-208890B79A30}"/>
    <cellStyle name="Comma 21 5 2 2" xfId="9666" xr:uid="{3E980D44-2C48-4570-9DFE-E589880DCAE9}"/>
    <cellStyle name="Comma 21 5 2 2 2" xfId="17393" xr:uid="{B0BEC7B4-E014-4A7F-8445-007D2EEDEF91}"/>
    <cellStyle name="Comma 21 5 2 2 3" xfId="21431" xr:uid="{CA248C7E-BBC0-4877-8116-5FB41C5E37AC}"/>
    <cellStyle name="Comma 21 5 2 3" xfId="13976" xr:uid="{CDEE759F-A425-4FAE-A3C6-204E730030A9}"/>
    <cellStyle name="Comma 21 5 2 4" xfId="21204" xr:uid="{B924DF99-0153-42D1-8C4F-54E9504FCBEC}"/>
    <cellStyle name="Comma 21 5 3" xfId="6588" xr:uid="{AA9988DF-E473-49A9-BE08-3A90724DE990}"/>
    <cellStyle name="Comma 21 5 3 2" xfId="14969" xr:uid="{B75D1EC3-79D1-4352-8946-AC86AD0DE73E}"/>
    <cellStyle name="Comma 21 5 3 3" xfId="21261" xr:uid="{ED9657C8-A501-4E80-A9A1-63480DBE857A}"/>
    <cellStyle name="Comma 21 5 4" xfId="7165" xr:uid="{44E45929-D41A-4685-95A3-69DD681F220A}"/>
    <cellStyle name="Comma 21 5 4 2" xfId="15275" xr:uid="{E6F5F0E9-AA2A-4C3B-AD9E-64B1899A58BE}"/>
    <cellStyle name="Comma 21 5 4 3" xfId="21395" xr:uid="{FAE4E0C6-6BB9-45E5-964A-75E3C11C6D8C}"/>
    <cellStyle name="Comma 21 5 5" xfId="9233" xr:uid="{74A14CE3-B109-4E7A-940A-6B062EA7BC52}"/>
    <cellStyle name="Comma 21 5 5 2" xfId="17209" xr:uid="{772C0201-B3FA-41F0-9690-337A97D3C35A}"/>
    <cellStyle name="Comma 21 5 5 3" xfId="21409" xr:uid="{1D479876-046A-4FE7-AF08-6EB92D1E94DF}"/>
    <cellStyle name="Comma 21 5 6" xfId="13772" xr:uid="{2B862B73-6AAB-4D73-8F6E-5FF307641F92}"/>
    <cellStyle name="Comma 21 5 7" xfId="21182" xr:uid="{9FB4AF5F-F14C-4056-A90F-786D4C85BD30}"/>
    <cellStyle name="Comma 21 6" xfId="4195" xr:uid="{A0F9A6C8-8AE9-46A6-BD22-BD8D369786A4}"/>
    <cellStyle name="Comma 21 6 2" xfId="4628" xr:uid="{AE8DCAD6-5364-4B62-8026-901D0A9AFDFE}"/>
    <cellStyle name="Comma 21 6 2 2" xfId="9847" xr:uid="{6D3B30CD-4EA6-4E55-8401-8EB1063760A2}"/>
    <cellStyle name="Comma 21 6 2 2 2" xfId="17474" xr:uid="{714E454F-BF90-426C-ADC8-396315BEB44A}"/>
    <cellStyle name="Comma 21 6 2 2 3" xfId="21441" xr:uid="{38B4745A-A217-4DB5-870E-177838C162DB}"/>
    <cellStyle name="Comma 21 6 2 3" xfId="14058" xr:uid="{B648C513-F8BC-4AC8-A2F6-9B7AF984D825}"/>
    <cellStyle name="Comma 21 6 2 4" xfId="21214" xr:uid="{3020BF82-97B1-4589-BAD4-378E9FCA643C}"/>
    <cellStyle name="Comma 21 6 3" xfId="6769" xr:uid="{0C3492CC-FD61-4B17-ABED-4BABAEEBBA4C}"/>
    <cellStyle name="Comma 21 6 3 2" xfId="15047" xr:uid="{D1AFEFAD-6421-4A96-8858-15343AEDDEF6}"/>
    <cellStyle name="Comma 21 6 3 3" xfId="21271" xr:uid="{8C202E11-E97D-46DD-A1B5-978326E919A4}"/>
    <cellStyle name="Comma 21 6 4" xfId="9414" xr:uid="{97804CDD-EB86-4A45-8F31-F753E4B26AF8}"/>
    <cellStyle name="Comma 21 6 4 2" xfId="17281" xr:uid="{4AB24080-CBC0-4CDB-A626-A96F7C5475B4}"/>
    <cellStyle name="Comma 21 6 4 3" xfId="21419" xr:uid="{CFC92037-ED5B-49AA-B3EF-9D2F1DCACC44}"/>
    <cellStyle name="Comma 21 6 5" xfId="13855" xr:uid="{D7AD38C8-1F5D-4374-92B3-643D67CCC30C}"/>
    <cellStyle name="Comma 21 6 6" xfId="21192" xr:uid="{BDB18BDC-3B4C-46FC-87A5-AAD88F0A1D74}"/>
    <cellStyle name="Comma 21 7" xfId="4707" xr:uid="{60A2C531-F57E-417F-941D-043AE3308345}"/>
    <cellStyle name="Comma 21 7 2" xfId="9925" xr:uid="{36B69A66-850A-419C-9AB9-82B46DF1CD6F}"/>
    <cellStyle name="Comma 21 7 2 2" xfId="17521" xr:uid="{AC601DD4-6098-4E40-BF1A-BE2E08BAAB29}"/>
    <cellStyle name="Comma 21 7 2 3" xfId="21448" xr:uid="{A0736408-9D52-434A-ABF5-3899C3DC6BDF}"/>
    <cellStyle name="Comma 21 7 3" xfId="14096" xr:uid="{4F322D54-8026-4899-9BD6-BA4E962E885B}"/>
    <cellStyle name="Comma 21 7 4" xfId="21221" xr:uid="{624FF842-9761-405B-A95B-1FD85F5B5051}"/>
    <cellStyle name="Comma 21 8" xfId="4270" xr:uid="{16A99015-73E6-49CE-A99C-EB999039AE2C}"/>
    <cellStyle name="Comma 21 8 2" xfId="9489" xr:uid="{11336717-1830-4FA1-B17C-3CD691806D15}"/>
    <cellStyle name="Comma 21 8 2 2" xfId="17319" xr:uid="{5F6CB260-D485-4F80-A27F-05BAF4C8B381}"/>
    <cellStyle name="Comma 21 8 2 3" xfId="21425" xr:uid="{55855462-B792-4FF8-9699-17245B91F472}"/>
    <cellStyle name="Comma 21 8 3" xfId="13892" xr:uid="{C8F26E7B-9125-4E31-AE21-CF4A3E591607}"/>
    <cellStyle name="Comma 21 8 4" xfId="21198" xr:uid="{78C624FB-C043-4A90-88F0-B2DCE8C6F0D3}"/>
    <cellStyle name="Comma 21 9" xfId="4820" xr:uid="{413A6D07-CE9C-40C5-902C-DF6D98B15B49}"/>
    <cellStyle name="Comma 21 9 2" xfId="10005" xr:uid="{51C029E6-9ECA-4E25-BA33-059B57B90317}"/>
    <cellStyle name="Comma 21 9 2 2" xfId="17566" xr:uid="{FE37F9E5-35B7-4D7E-AEC8-98F5D74430D8}"/>
    <cellStyle name="Comma 21 9 2 3" xfId="21454" xr:uid="{2A795A26-DEEB-485C-9991-ADF2B9744C2E}"/>
    <cellStyle name="Comma 21 9 3" xfId="14150" xr:uid="{9F861F48-C909-4F77-B336-AC68AEA5C22C}"/>
    <cellStyle name="Comma 21 9 4" xfId="21229" xr:uid="{95B2BE5A-1F6A-47EC-BF9D-F955A8B9C0E6}"/>
    <cellStyle name="Comma 22" xfId="44" xr:uid="{0DBC6BD9-AB56-45FA-A506-2B12C329AB42}"/>
    <cellStyle name="Comma 23" xfId="112" xr:uid="{2D2A29DD-98B9-4F9F-B621-CAA028BD4A84}"/>
    <cellStyle name="Comma 23 10" xfId="6425" xr:uid="{D851DCA8-117F-45E1-902A-1A7AFD05E4FD}"/>
    <cellStyle name="Comma 23 11" xfId="6853" xr:uid="{9ADC2872-3E65-476F-8236-0B8460DE1E37}"/>
    <cellStyle name="Comma 23 12" xfId="7373" xr:uid="{C674DC03-7913-492E-AC0C-AE34DDF7AA2D}"/>
    <cellStyle name="Comma 23 2" xfId="312" xr:uid="{9EE684BA-2E5A-499C-9197-CB394A4F527B}"/>
    <cellStyle name="Comma 23 2 2" xfId="4039" xr:uid="{30ACDEB8-6AAD-4651-8A6D-5878D118AA0D}"/>
    <cellStyle name="Comma 23 2 2 2" xfId="4474" xr:uid="{ADD084DD-C295-41E1-8609-585AE09C8A16}"/>
    <cellStyle name="Comma 23 2 2 2 2" xfId="9693" xr:uid="{C5879F9F-3456-49C1-A505-E07517F4BE92}"/>
    <cellStyle name="Comma 23 2 2 3" xfId="4957" xr:uid="{BFEFAD6D-1AE9-4FC8-ADE0-6E52FE9F8691}"/>
    <cellStyle name="Comma 23 2 2 3 2" xfId="10099" xr:uid="{7F44462F-6A70-4FD7-93E6-33B271BBD0F5}"/>
    <cellStyle name="Comma 23 2 2 4" xfId="6615" xr:uid="{46345DA0-7775-4099-AE7C-94EDD6772798}"/>
    <cellStyle name="Comma 23 2 2 5" xfId="6932" xr:uid="{3600AA6E-25E3-4C3C-8D80-363BE18D2795}"/>
    <cellStyle name="Comma 23 2 2 6" xfId="9260" xr:uid="{BA8989BA-EFDA-4899-AA1C-FBA83C9489D7}"/>
    <cellStyle name="Comma 23 2 3" xfId="4222" xr:uid="{BD0BAA50-90B8-4459-A533-A4DF3098BEA1}"/>
    <cellStyle name="Comma 23 2 3 2" xfId="4655" xr:uid="{60429E90-00CF-441E-8084-22DCFBC7BC2E}"/>
    <cellStyle name="Comma 23 2 3 2 2" xfId="9874" xr:uid="{1D4DAAD4-24F2-41D0-82E8-7DFA3E1E2A3B}"/>
    <cellStyle name="Comma 23 2 3 3" xfId="4990" xr:uid="{78975066-C347-434F-8B08-FAAA3904CA4C}"/>
    <cellStyle name="Comma 23 2 3 3 2" xfId="10131" xr:uid="{4144FB6E-F5E9-438B-B4A1-C457B1FC8EC7}"/>
    <cellStyle name="Comma 23 2 3 4" xfId="6796" xr:uid="{333CEA4D-A46C-41B0-859A-DF99FDFBD6A9}"/>
    <cellStyle name="Comma 23 2 3 5" xfId="6951" xr:uid="{3F4BA430-546A-4223-9634-7D50BEF0F7E9}"/>
    <cellStyle name="Comma 23 2 3 6" xfId="9441" xr:uid="{19576C4C-8A1D-4643-9AA3-4AC32E3CE339}"/>
    <cellStyle name="Comma 23 2 4" xfId="4725" xr:uid="{133AE4C9-3934-43A2-9F43-15C74ADF5D72}"/>
    <cellStyle name="Comma 23 2 4 2" xfId="7179" xr:uid="{865D8746-8496-4F55-9B81-577DE00D431B}"/>
    <cellStyle name="Comma 23 2 4 3" xfId="9942" xr:uid="{01076577-D491-436D-8713-2DB01D63BE37}"/>
    <cellStyle name="Comma 23 2 5" xfId="4297" xr:uid="{1357D050-CF75-4A4E-960C-4F945E040BDC}"/>
    <cellStyle name="Comma 23 2 5 2" xfId="9516" xr:uid="{C8DA0A70-B7C4-4666-B1A5-17D830A14138}"/>
    <cellStyle name="Comma 23 2 6" xfId="4900" xr:uid="{6E7F9051-1402-4D69-AE3C-3D8A2B1D3A47}"/>
    <cellStyle name="Comma 23 2 6 2" xfId="10044" xr:uid="{B1B52064-7AC6-4C4F-B90D-68353AC1EF2D}"/>
    <cellStyle name="Comma 23 2 7" xfId="6438" xr:uid="{E7ECB01A-EDAF-42B5-8859-1427EDA8CFB2}"/>
    <cellStyle name="Comma 23 2 8" xfId="6882" xr:uid="{D96B0DB8-24D6-40DD-8009-B3C8EA73889B}"/>
    <cellStyle name="Comma 23 2 9" xfId="7395" xr:uid="{CA95A45E-0CA2-4E23-A398-18CC4515E521}"/>
    <cellStyle name="Comma 23 3" xfId="963" xr:uid="{E68A930E-0FED-4F0E-B8FD-B601F5395DA0}"/>
    <cellStyle name="Comma 23 3 2" xfId="4928" xr:uid="{DFDFD5A2-E5E4-47F2-A2EB-7A5ED7971BB5}"/>
    <cellStyle name="Comma 23 3 2 2" xfId="10070" xr:uid="{A6133A16-726F-4F01-A3FE-595C12CD368C}"/>
    <cellStyle name="Comma 23 3 3" xfId="6904" xr:uid="{B75AC1C5-8BEC-41E9-AFEA-AB1B643C5630}"/>
    <cellStyle name="Comma 23 4" xfId="3124" xr:uid="{EF736DED-9C7F-49F9-85EC-B156F3ED8798}"/>
    <cellStyle name="Comma 23 4 2" xfId="4989" xr:uid="{653792A6-7556-4EB1-A85B-596F7D22E262}"/>
    <cellStyle name="Comma 23 4 2 2" xfId="10130" xr:uid="{130730BD-7677-49B8-9F0B-27DA07891C95}"/>
    <cellStyle name="Comma 23 4 3" xfId="6950" xr:uid="{9AE00E64-B024-4267-A21A-FC931734CCED}"/>
    <cellStyle name="Comma 23 5" xfId="4026" xr:uid="{B4342756-83F5-430B-896C-B871884932F2}"/>
    <cellStyle name="Comma 23 5 2" xfId="4461" xr:uid="{09C38AF2-86BE-41F1-B974-FF517EC5E4DD}"/>
    <cellStyle name="Comma 23 5 2 2" xfId="9680" xr:uid="{FF92A907-B035-4578-81A0-4712907AB9E0}"/>
    <cellStyle name="Comma 23 5 3" xfId="6602" xr:uid="{622DD84F-9E90-44C2-98D0-077B05BCB783}"/>
    <cellStyle name="Comma 23 5 4" xfId="7178" xr:uid="{8ED47C17-E8AA-4468-938B-E35BBBE7854F}"/>
    <cellStyle name="Comma 23 5 5" xfId="9247" xr:uid="{FDA0EA59-AAE5-41B9-99E0-502B4325B86B}"/>
    <cellStyle name="Comma 23 6" xfId="4209" xr:uid="{23CCA962-9A19-423A-A57C-A5CC32B43367}"/>
    <cellStyle name="Comma 23 6 2" xfId="4642" xr:uid="{4A151297-73D4-44D9-99A5-402FB6C6B666}"/>
    <cellStyle name="Comma 23 6 2 2" xfId="9861" xr:uid="{D1A9EA0D-724D-4E33-8EFD-FE6D232AEEDE}"/>
    <cellStyle name="Comma 23 6 3" xfId="6783" xr:uid="{19AD5FCD-198B-4878-9ABB-14A36AEC1EA3}"/>
    <cellStyle name="Comma 23 6 4" xfId="9428" xr:uid="{7008FE22-1611-4828-94D9-6DE3914CEAC3}"/>
    <cellStyle name="Comma 23 7" xfId="4724" xr:uid="{C625188F-E063-49CB-B611-1A350E61C0E4}"/>
    <cellStyle name="Comma 23 7 2" xfId="9941" xr:uid="{88D89DE0-6216-4D7D-99E5-8D42D2DEE693}"/>
    <cellStyle name="Comma 23 8" xfId="4284" xr:uid="{FC3DEFD8-7B9C-48A3-A621-B93E1A17292C}"/>
    <cellStyle name="Comma 23 8 2" xfId="9503" xr:uid="{AF37EF60-7F58-4BE1-8B71-3D5AC7ED2922}"/>
    <cellStyle name="Comma 23 9" xfId="4855" xr:uid="{5C160AB9-BA4E-4A08-A524-03D4BF87B576}"/>
    <cellStyle name="Comma 23 9 2" xfId="10014" xr:uid="{4B81F130-CC07-40A9-8760-46592ABCBD6E}"/>
    <cellStyle name="Comma 24" xfId="113" xr:uid="{8D5264CE-C42B-4DBA-ABCD-C752768785D3}"/>
    <cellStyle name="Comma 24 10" xfId="6426" xr:uid="{CD992B8C-28E2-40FE-B330-9F800D3F353F}"/>
    <cellStyle name="Comma 24 11" xfId="6854" xr:uid="{E9AB72E2-9874-4CD7-9C18-9F49A860B50C}"/>
    <cellStyle name="Comma 24 12" xfId="7374" xr:uid="{0708B340-D690-40EB-B3E7-A0E436FADD6B}"/>
    <cellStyle name="Comma 24 2" xfId="317" xr:uid="{BFD5C352-4BD9-4D58-A3E7-10B959E8FAF0}"/>
    <cellStyle name="Comma 24 2 2" xfId="4040" xr:uid="{96BAB861-AB1E-4D6A-B6A6-C454C610C9AD}"/>
    <cellStyle name="Comma 24 2 2 2" xfId="4475" xr:uid="{13848BAA-CF30-4EF3-8D6F-E6A81A45DE4B}"/>
    <cellStyle name="Comma 24 2 2 2 2" xfId="9694" xr:uid="{508D2D91-5EEA-4491-9520-D40C39E61235}"/>
    <cellStyle name="Comma 24 2 2 3" xfId="4958" xr:uid="{DC072A42-0F3D-47D5-80BA-C93033246547}"/>
    <cellStyle name="Comma 24 2 2 3 2" xfId="10100" xr:uid="{FF6BA2BF-A6E7-46CA-8492-BF25A3164510}"/>
    <cellStyle name="Comma 24 2 2 4" xfId="6616" xr:uid="{FBE0D571-E151-4310-AC1B-904B4AC564B7}"/>
    <cellStyle name="Comma 24 2 2 5" xfId="6933" xr:uid="{660AAE30-B718-4254-987E-DEDD306F21F6}"/>
    <cellStyle name="Comma 24 2 2 6" xfId="9261" xr:uid="{D6D78A61-7FC5-4ADE-9D63-A38C50E70643}"/>
    <cellStyle name="Comma 24 2 3" xfId="4223" xr:uid="{B34D4322-7B3A-4AF2-A83C-08FA2F17F6B7}"/>
    <cellStyle name="Comma 24 2 3 2" xfId="4656" xr:uid="{4B62D3F1-E0B7-4547-9CB9-45EA7CAEA9AC}"/>
    <cellStyle name="Comma 24 2 3 2 2" xfId="9875" xr:uid="{3D1BCB9F-ACE3-4667-A7CE-21DEF6CC75F7}"/>
    <cellStyle name="Comma 24 2 3 3" xfId="4992" xr:uid="{01BFF2C7-823C-43A3-86C2-723614052457}"/>
    <cellStyle name="Comma 24 2 3 3 2" xfId="10133" xr:uid="{30267541-AB14-4CEE-9580-D2CCBF9C4ED5}"/>
    <cellStyle name="Comma 24 2 3 4" xfId="6797" xr:uid="{4193DC68-814B-46B7-8692-3111B67DCB1A}"/>
    <cellStyle name="Comma 24 2 3 5" xfId="6953" xr:uid="{FF72B8ED-694E-4745-B05C-B64927528FCB}"/>
    <cellStyle name="Comma 24 2 3 6" xfId="9442" xr:uid="{B5D3BB68-FEC1-4B34-80FD-6806168FB7C2}"/>
    <cellStyle name="Comma 24 2 4" xfId="4727" xr:uid="{18BE4247-F99B-4305-A19C-87B6B1844367}"/>
    <cellStyle name="Comma 24 2 4 2" xfId="7181" xr:uid="{20D1A7F7-F03C-4108-B917-0107C77A3B22}"/>
    <cellStyle name="Comma 24 2 4 3" xfId="9944" xr:uid="{8424BBE0-1FE2-44F5-AD1A-705F39F0F204}"/>
    <cellStyle name="Comma 24 2 5" xfId="4298" xr:uid="{77F65839-BC3D-4201-8F81-349BBA6649BB}"/>
    <cellStyle name="Comma 24 2 5 2" xfId="9517" xr:uid="{470F56E5-2D1E-4F4C-81D4-C7A2C28461CC}"/>
    <cellStyle name="Comma 24 2 6" xfId="4903" xr:uid="{1ABF6CB1-BF6C-4CE1-BE2F-FDACFD13268E}"/>
    <cellStyle name="Comma 24 2 6 2" xfId="10046" xr:uid="{87B488DA-8DD0-498D-842B-D86543A5EAB6}"/>
    <cellStyle name="Comma 24 2 7" xfId="6439" xr:uid="{6BC059A1-61B4-456F-B221-F3E75FE43455}"/>
    <cellStyle name="Comma 24 2 8" xfId="6883" xr:uid="{E55078AE-E970-41B3-8E41-5CFEFD5CA126}"/>
    <cellStyle name="Comma 24 2 9" xfId="7396" xr:uid="{BDC66EAC-9741-4451-A4C1-D0E63503A265}"/>
    <cellStyle name="Comma 24 3" xfId="964" xr:uid="{72182873-B9AD-4B0D-9409-C5ED1B0E079D}"/>
    <cellStyle name="Comma 24 3 2" xfId="4929" xr:uid="{B3D79C7D-0922-4D7E-809D-545E7587CAE7}"/>
    <cellStyle name="Comma 24 3 2 2" xfId="10071" xr:uid="{D1B652A6-56A5-4396-BE18-3765B91DF1C7}"/>
    <cellStyle name="Comma 24 3 3" xfId="6905" xr:uid="{A7C8CB76-FD60-4DE9-87D4-DDF0D1804F3E}"/>
    <cellStyle name="Comma 24 4" xfId="3125" xr:uid="{4D7BC033-C5F2-4551-8456-FB66EBF9D3B5}"/>
    <cellStyle name="Comma 24 4 2" xfId="4991" xr:uid="{F4748D90-E4B7-4118-896E-74B1F044D724}"/>
    <cellStyle name="Comma 24 4 2 2" xfId="10132" xr:uid="{9309908E-683F-4E5B-A3C8-095D893BD659}"/>
    <cellStyle name="Comma 24 4 3" xfId="6952" xr:uid="{B6D761EA-FC4B-49B8-96A5-58AEDC3452B6}"/>
    <cellStyle name="Comma 24 5" xfId="4027" xr:uid="{75CECC53-3E9C-4024-8BB2-D91715AE8AF1}"/>
    <cellStyle name="Comma 24 5 2" xfId="4462" xr:uid="{D3A7A074-AB8A-427E-ACF0-00D02FD39D37}"/>
    <cellStyle name="Comma 24 5 2 2" xfId="9681" xr:uid="{346DBED0-D23D-4DB3-B10B-E8B2ADD28A1B}"/>
    <cellStyle name="Comma 24 5 3" xfId="6603" xr:uid="{7C359B86-B175-4C77-9B65-C7A4F693B6CB}"/>
    <cellStyle name="Comma 24 5 4" xfId="7180" xr:uid="{0277502F-0F10-4EC3-839E-65AD74385B71}"/>
    <cellStyle name="Comma 24 5 5" xfId="9248" xr:uid="{1BFD02AB-AE74-4EAB-A213-E08C7C1ABE85}"/>
    <cellStyle name="Comma 24 6" xfId="4210" xr:uid="{D85922C6-A524-48C5-8651-51AF6C3598F8}"/>
    <cellStyle name="Comma 24 6 2" xfId="4643" xr:uid="{51BF2E05-3928-4773-AE6D-719DC1F9DC01}"/>
    <cellStyle name="Comma 24 6 2 2" xfId="9862" xr:uid="{668383CB-C8E1-4FFC-89A0-27BA0D60E43A}"/>
    <cellStyle name="Comma 24 6 3" xfId="6784" xr:uid="{F9D1634F-D42E-4591-95E3-4025360B5D6C}"/>
    <cellStyle name="Comma 24 6 4" xfId="9429" xr:uid="{52948749-C72A-4779-BE9F-BC848C92A49C}"/>
    <cellStyle name="Comma 24 7" xfId="4726" xr:uid="{985C9008-457D-4142-B25B-72FEDA4BBC28}"/>
    <cellStyle name="Comma 24 7 2" xfId="9943" xr:uid="{0B98F15A-E2A1-4F5F-82CF-E55F1618FDA1}"/>
    <cellStyle name="Comma 24 8" xfId="4285" xr:uid="{1F41853E-EAFB-44B5-AC35-82599D8CCF74}"/>
    <cellStyle name="Comma 24 8 2" xfId="9504" xr:uid="{1BFAF258-7796-4251-B19E-FBA856B5F64B}"/>
    <cellStyle name="Comma 24 9" xfId="4858" xr:uid="{E89E74BB-6C37-4EE5-B156-55C1ED661214}"/>
    <cellStyle name="Comma 24 9 2" xfId="10016" xr:uid="{3B47A94E-A74F-4178-896A-8EB5675146E1}"/>
    <cellStyle name="Comma 25" xfId="114" xr:uid="{9FB8D152-A2F5-41B0-94F5-476BF3C37F5E}"/>
    <cellStyle name="Comma 25 10" xfId="6427" xr:uid="{0FF6B402-3416-4976-8A3D-DF867C8FDAD2}"/>
    <cellStyle name="Comma 25 11" xfId="6855" xr:uid="{86554199-DB7C-46E3-96B8-2F0819DAAFB9}"/>
    <cellStyle name="Comma 25 12" xfId="7375" xr:uid="{E0BF76BC-CC14-4F5B-BDAE-A90B51045FAC}"/>
    <cellStyle name="Comma 25 2" xfId="319" xr:uid="{1E248EB5-8FE3-4BAF-841E-2CEDC4955D0D}"/>
    <cellStyle name="Comma 25 2 2" xfId="4041" xr:uid="{E7D73824-883A-47ED-876A-FE18E53F6C1C}"/>
    <cellStyle name="Comma 25 2 2 2" xfId="4476" xr:uid="{4D9380FB-DAE0-4A89-8F3F-DC90CACE6C2C}"/>
    <cellStyle name="Comma 25 2 2 2 2" xfId="9695" xr:uid="{7E9B802E-4FC4-403E-B6D8-FD3A48014A7B}"/>
    <cellStyle name="Comma 25 2 2 3" xfId="4959" xr:uid="{A2B57A0C-D7FA-493B-940D-3E2442F16885}"/>
    <cellStyle name="Comma 25 2 2 3 2" xfId="10101" xr:uid="{3D67753E-5888-43FA-81B7-65889D00C222}"/>
    <cellStyle name="Comma 25 2 2 4" xfId="6617" xr:uid="{8CB4A7D2-F892-4F98-A513-D907A6C1E49C}"/>
    <cellStyle name="Comma 25 2 2 5" xfId="6934" xr:uid="{765D17E1-83ED-4C4F-B1A8-C7DC1FE728AB}"/>
    <cellStyle name="Comma 25 2 2 6" xfId="9262" xr:uid="{74A4802A-9302-4DB2-8CD7-437E8D2CF948}"/>
    <cellStyle name="Comma 25 2 3" xfId="4224" xr:uid="{2A2E8BB3-CDD1-484B-A73D-4128571EB066}"/>
    <cellStyle name="Comma 25 2 3 2" xfId="4657" xr:uid="{E1652692-2999-405D-BB43-7FB940BDE3D1}"/>
    <cellStyle name="Comma 25 2 3 2 2" xfId="9876" xr:uid="{716D1A89-D328-4CC7-8A84-99535D3A0292}"/>
    <cellStyle name="Comma 25 2 3 3" xfId="4994" xr:uid="{CF92784F-AE2B-41F0-BED3-1C314F7CE12D}"/>
    <cellStyle name="Comma 25 2 3 3 2" xfId="10135" xr:uid="{9A003AD1-2E70-4870-AA78-3B7097F0A4A0}"/>
    <cellStyle name="Comma 25 2 3 4" xfId="6798" xr:uid="{7D894042-FA08-4E7B-83CA-2E0DEDCABEB4}"/>
    <cellStyle name="Comma 25 2 3 5" xfId="6955" xr:uid="{D08506BC-6505-4007-BC6F-D5F523C02BC9}"/>
    <cellStyle name="Comma 25 2 3 6" xfId="9443" xr:uid="{FF6ECBF3-8160-4136-BFC7-9FDA56FB5726}"/>
    <cellStyle name="Comma 25 2 4" xfId="4729" xr:uid="{8AC3B374-1F0D-46F1-86C9-7B49E8F75484}"/>
    <cellStyle name="Comma 25 2 4 2" xfId="7183" xr:uid="{52CB610D-8B54-43C2-A243-C7191E607023}"/>
    <cellStyle name="Comma 25 2 4 3" xfId="9946" xr:uid="{E77D3DA7-58DB-4389-99BE-335088340E12}"/>
    <cellStyle name="Comma 25 2 5" xfId="4299" xr:uid="{1EFC2DF4-F2FE-4B6E-9196-E5233251B09E}"/>
    <cellStyle name="Comma 25 2 5 2" xfId="9518" xr:uid="{5F339203-1865-41E6-8AD9-70BAD3E1FDD9}"/>
    <cellStyle name="Comma 25 2 6" xfId="4904" xr:uid="{6476866C-AAA2-4AF1-BD22-E295E31DAA8B}"/>
    <cellStyle name="Comma 25 2 6 2" xfId="10047" xr:uid="{24821A01-F1A1-4815-9CE9-70ED369581B7}"/>
    <cellStyle name="Comma 25 2 7" xfId="6440" xr:uid="{29C0159E-3924-4632-9575-6972A3AC1D58}"/>
    <cellStyle name="Comma 25 2 8" xfId="6884" xr:uid="{2733AB9C-5ECB-4B5E-AA72-377A95990624}"/>
    <cellStyle name="Comma 25 2 9" xfId="7397" xr:uid="{C2D37417-9042-4298-879B-699469D10D71}"/>
    <cellStyle name="Comma 25 3" xfId="965" xr:uid="{A1DDE019-D917-460D-8D96-1A13258FE682}"/>
    <cellStyle name="Comma 25 3 2" xfId="4930" xr:uid="{C1AD08DA-CB45-4D84-BF18-1477A55C94EE}"/>
    <cellStyle name="Comma 25 3 2 2" xfId="10072" xr:uid="{C5BF5BC9-9834-442D-9266-A584729CF235}"/>
    <cellStyle name="Comma 25 3 3" xfId="6906" xr:uid="{5859566B-6B7C-4FB6-80A3-BABC5E0E394E}"/>
    <cellStyle name="Comma 25 4" xfId="3126" xr:uid="{ED504EE5-8EC9-4511-8097-43E2AD4AAEE0}"/>
    <cellStyle name="Comma 25 4 2" xfId="4993" xr:uid="{FFD75FD2-0DA3-4CB9-A26D-FB25FFDDA0F9}"/>
    <cellStyle name="Comma 25 4 2 2" xfId="10134" xr:uid="{CA92BCC3-964D-4C5F-B163-F69D1536E044}"/>
    <cellStyle name="Comma 25 4 3" xfId="6954" xr:uid="{4D5CF736-1C89-472B-AA08-46B3942E9DB4}"/>
    <cellStyle name="Comma 25 5" xfId="4028" xr:uid="{988B72DE-BD24-4065-9649-5652F0D8C87C}"/>
    <cellStyle name="Comma 25 5 2" xfId="4463" xr:uid="{D98B7A47-90B9-4498-B4FF-7E0E9D85BA1A}"/>
    <cellStyle name="Comma 25 5 2 2" xfId="9682" xr:uid="{8984471D-AD86-4221-AE3F-C1949A145953}"/>
    <cellStyle name="Comma 25 5 3" xfId="6604" xr:uid="{79A70136-0353-4622-9E20-3C8A4196FBBD}"/>
    <cellStyle name="Comma 25 5 4" xfId="7182" xr:uid="{EF9EE748-1D71-4F23-914C-8128B379ACB3}"/>
    <cellStyle name="Comma 25 5 5" xfId="9249" xr:uid="{867AE60B-B56E-440A-B855-7329193EC734}"/>
    <cellStyle name="Comma 25 6" xfId="4211" xr:uid="{DD993EE0-E02F-4DF5-B53C-FEABF71AC325}"/>
    <cellStyle name="Comma 25 6 2" xfId="4644" xr:uid="{580CB32F-BF7A-4D6A-9D90-43704159FB85}"/>
    <cellStyle name="Comma 25 6 2 2" xfId="9863" xr:uid="{465B9F04-41AC-4774-B159-E73D6F0193D4}"/>
    <cellStyle name="Comma 25 6 3" xfId="6785" xr:uid="{BA4DFBE5-C8C1-4645-985A-E8D3F3ABA592}"/>
    <cellStyle name="Comma 25 6 4" xfId="9430" xr:uid="{487B236B-B1D4-4472-B2DC-A404FBF3D89C}"/>
    <cellStyle name="Comma 25 7" xfId="4728" xr:uid="{A6247145-7839-48B4-B9A1-DE1F7D7D8F1E}"/>
    <cellStyle name="Comma 25 7 2" xfId="9945" xr:uid="{F1188202-FF2A-4237-BDF8-CC44AD84E825}"/>
    <cellStyle name="Comma 25 8" xfId="4286" xr:uid="{7FC35B0B-76CF-406D-8F10-43793C29AB04}"/>
    <cellStyle name="Comma 25 8 2" xfId="9505" xr:uid="{13D26B06-05CE-4532-AF43-A947091938BE}"/>
    <cellStyle name="Comma 25 9" xfId="4861" xr:uid="{8583088B-5083-442D-BC04-9E8F3A7FD762}"/>
    <cellStyle name="Comma 25 9 2" xfId="10017" xr:uid="{3A58DAC3-AF62-4444-AA38-9EF66BC52A7D}"/>
    <cellStyle name="Comma 26" xfId="115" xr:uid="{0B328615-FF15-4CDE-B090-BF138C03AD9B}"/>
    <cellStyle name="Comma 26 10" xfId="6428" xr:uid="{2EF26BCE-308E-4F2A-B740-557758E1365F}"/>
    <cellStyle name="Comma 26 11" xfId="6858" xr:uid="{8DFF8E1F-7916-4FA6-9C63-E1FFC61C437E}"/>
    <cellStyle name="Comma 26 11 2" xfId="15093" xr:uid="{27B02E5E-58B2-4524-90E5-BD620325FEB0}"/>
    <cellStyle name="Comma 26 11 3" xfId="21282" xr:uid="{0D5AF0D1-F8BE-45E7-91BB-9513F93CF4A8}"/>
    <cellStyle name="Comma 26 12" xfId="7376" xr:uid="{C336B440-9BAD-464A-927A-24608C42109E}"/>
    <cellStyle name="Comma 26 2" xfId="322" xr:uid="{CA4CA554-7110-49F6-9454-817077FC98A4}"/>
    <cellStyle name="Comma 26 2 2" xfId="4042" xr:uid="{0358DCE8-6802-427D-8EFC-2BE865C92ECA}"/>
    <cellStyle name="Comma 26 2 2 2" xfId="4477" xr:uid="{B7396902-DD13-4F57-A969-1B491D99A0C9}"/>
    <cellStyle name="Comma 26 2 2 2 2" xfId="9696" xr:uid="{A1A6755C-6691-47D1-A81C-9D17ACB3988F}"/>
    <cellStyle name="Comma 26 2 2 3" xfId="4996" xr:uid="{4592647D-CE5E-497B-88E9-DAFBFDD404C0}"/>
    <cellStyle name="Comma 26 2 2 3 2" xfId="10137" xr:uid="{C26C4032-B833-47F8-A4B5-BC78E541C1C4}"/>
    <cellStyle name="Comma 26 2 2 4" xfId="6618" xr:uid="{2A420E11-CA92-406B-8AD1-7C1A87B7A767}"/>
    <cellStyle name="Comma 26 2 2 5" xfId="9263" xr:uid="{0D731A69-C104-4A45-91D6-81CBA48E710F}"/>
    <cellStyle name="Comma 26 2 3" xfId="4225" xr:uid="{E32300AD-3C8F-4426-95C8-D02207BF3561}"/>
    <cellStyle name="Comma 26 2 3 2" xfId="4658" xr:uid="{0B27CD65-A5A0-4212-AA88-1C5E4E56F6B9}"/>
    <cellStyle name="Comma 26 2 3 2 2" xfId="9877" xr:uid="{BAB1593F-1407-449F-A561-8CFC6AA55DD2}"/>
    <cellStyle name="Comma 26 2 3 3" xfId="6799" xr:uid="{7F0A4B38-AF55-45C7-8D4D-0DBBEE618219}"/>
    <cellStyle name="Comma 26 2 3 4" xfId="7185" xr:uid="{BA68507C-B97F-4A1D-B2E5-AEA7CF1287D2}"/>
    <cellStyle name="Comma 26 2 3 5" xfId="9444" xr:uid="{1A9A6241-BC80-4EE2-B079-0653F631C73C}"/>
    <cellStyle name="Comma 26 2 4" xfId="4731" xr:uid="{F998384B-7903-40DC-8154-C1221AE93BA8}"/>
    <cellStyle name="Comma 26 2 4 2" xfId="9948" xr:uid="{DD250F43-BA62-46F3-9E83-B5943ABE07C3}"/>
    <cellStyle name="Comma 26 2 5" xfId="4300" xr:uid="{B6C91B1A-ECF6-4CEA-8CE7-AA14791C0F0D}"/>
    <cellStyle name="Comma 26 2 5 2" xfId="9519" xr:uid="{A2C9B53D-97E2-431A-A0B0-D29AEC7C3913}"/>
    <cellStyle name="Comma 26 2 6" xfId="4933" xr:uid="{E62FDE77-2E0E-4E9E-94FD-4E36579277F9}"/>
    <cellStyle name="Comma 26 2 6 2" xfId="10075" xr:uid="{F92C8FC9-F228-422C-8A19-F3354126C994}"/>
    <cellStyle name="Comma 26 2 6 2 2" xfId="17601" xr:uid="{6FEC07B0-DF78-499B-A010-B003B8A7FE5E}"/>
    <cellStyle name="Comma 26 2 6 2 3" xfId="21465" xr:uid="{99324F36-6041-411A-B8A9-A373EDA41F44}"/>
    <cellStyle name="Comma 26 2 6 3" xfId="14194" xr:uid="{1FD427E3-3CAA-424D-A674-7CE7DCDC102F}"/>
    <cellStyle name="Comma 26 2 6 4" xfId="21240" xr:uid="{40750E01-6A5C-4689-A270-61AB066100B4}"/>
    <cellStyle name="Comma 26 2 7" xfId="6441" xr:uid="{063A0F6B-3D6C-4903-A928-0863F14742E4}"/>
    <cellStyle name="Comma 26 2 8" xfId="6909" xr:uid="{35A97B8F-5EFB-42F6-BC56-1367370E8F3B}"/>
    <cellStyle name="Comma 26 2 8 2" xfId="15116" xr:uid="{8EF0ED4E-EA68-4FF6-96A6-1995F0F59AEF}"/>
    <cellStyle name="Comma 26 2 8 3" xfId="21291" xr:uid="{D5C34DA5-0401-4F79-82DE-BC0D069D0A1D}"/>
    <cellStyle name="Comma 26 2 9" xfId="7398" xr:uid="{9D94ADB0-BF10-42C8-9564-B8329482E177}"/>
    <cellStyle name="Comma 26 3" xfId="966" xr:uid="{91698B54-B14C-4587-9B80-44ACC47BE620}"/>
    <cellStyle name="Comma 26 3 2" xfId="4995" xr:uid="{15982B08-B3D2-4C0F-B073-670CA4B8D697}"/>
    <cellStyle name="Comma 26 3 2 2" xfId="10136" xr:uid="{F47C63C3-47FC-4B4E-B577-26A4D4566239}"/>
    <cellStyle name="Comma 26 3 3" xfId="6956" xr:uid="{DF5CABC3-C75F-47EB-9DAA-C1A5F3D03DCE}"/>
    <cellStyle name="Comma 26 4" xfId="3127" xr:uid="{A4507BBA-F894-4E06-8B0E-3467B87695C3}"/>
    <cellStyle name="Comma 26 4 2" xfId="7184" xr:uid="{9ACE1849-4756-4F95-8137-B64DB38CCBB7}"/>
    <cellStyle name="Comma 26 5" xfId="4029" xr:uid="{2B4F3EF9-14B4-4BF2-8A9C-27CC0ED35501}"/>
    <cellStyle name="Comma 26 5 2" xfId="4464" xr:uid="{BB74310C-F906-47F8-8AF5-47212DE8FCDE}"/>
    <cellStyle name="Comma 26 5 2 2" xfId="9683" xr:uid="{79FE8517-780B-4A70-AAAF-7F0C194ED9FD}"/>
    <cellStyle name="Comma 26 5 3" xfId="6605" xr:uid="{56BA7A38-A821-4BB8-AB4D-D14242A6E2A2}"/>
    <cellStyle name="Comma 26 5 4" xfId="9250" xr:uid="{61F8FBA2-CD55-4F0D-B56E-ABFFB3A531A1}"/>
    <cellStyle name="Comma 26 6" xfId="4212" xr:uid="{94D065CD-DAB3-483E-A6C6-9A03ECBB497B}"/>
    <cellStyle name="Comma 26 6 2" xfId="4645" xr:uid="{F35AFB28-C7EE-4A2E-ACFC-DB9E527B366A}"/>
    <cellStyle name="Comma 26 6 2 2" xfId="9864" xr:uid="{E1A34AE6-B486-44C1-AFC9-0D285F13E808}"/>
    <cellStyle name="Comma 26 6 3" xfId="6786" xr:uid="{FAE16192-8D40-4F72-9579-88148CD704B4}"/>
    <cellStyle name="Comma 26 6 4" xfId="9431" xr:uid="{45D461D8-B677-486F-A40B-EE45A9477CDA}"/>
    <cellStyle name="Comma 26 7" xfId="4730" xr:uid="{E622706F-04AE-4D17-B322-B93474F69543}"/>
    <cellStyle name="Comma 26 7 2" xfId="9947" xr:uid="{3856B139-A0B4-4C26-B7D6-D2C70942B2BA}"/>
    <cellStyle name="Comma 26 8" xfId="4287" xr:uid="{1AAF133D-7A26-4733-8AC9-8F567D824F51}"/>
    <cellStyle name="Comma 26 8 2" xfId="9506" xr:uid="{635462B9-12F4-4053-9FCE-3D8CADC4E9DB}"/>
    <cellStyle name="Comma 26 9" xfId="4866" xr:uid="{FABD44F5-CCB4-42B7-8A42-6A8FAAFF42DD}"/>
    <cellStyle name="Comma 26 9 2" xfId="10020" xr:uid="{09806E56-D279-4E0E-BB82-7ED88920A37B}"/>
    <cellStyle name="Comma 26 9 2 2" xfId="17574" xr:uid="{987497D9-D956-4D2F-AEBD-B063824600BE}"/>
    <cellStyle name="Comma 26 9 2 3" xfId="21456" xr:uid="{90EAF3D4-7EA3-4D57-898F-69625537B266}"/>
    <cellStyle name="Comma 26 9 3" xfId="14168" xr:uid="{DC7C5EB4-6FF6-49B8-8738-B36AF9D4FB73}"/>
    <cellStyle name="Comma 26 9 4" xfId="21231" xr:uid="{B07C944E-3891-4AA4-B19F-E239A1B64680}"/>
    <cellStyle name="Comma 27" xfId="116" xr:uid="{EC09D72B-5886-4ACD-897B-42690FE92EED}"/>
    <cellStyle name="Comma 27 10" xfId="6429" xr:uid="{EA30C818-5C2D-43F8-B59D-D2C0E894140F}"/>
    <cellStyle name="Comma 27 11" xfId="6861" xr:uid="{F2968D21-6A72-4C13-B84C-834E05EDC391}"/>
    <cellStyle name="Comma 27 11 2" xfId="15095" xr:uid="{59825429-D4B9-47F2-92B9-7FE5698C7BF0}"/>
    <cellStyle name="Comma 27 11 3" xfId="21284" xr:uid="{F4C7FBDE-65E0-4E1D-8644-7FA07BEBC741}"/>
    <cellStyle name="Comma 27 12" xfId="7377" xr:uid="{CC22E8F7-C955-4824-BEC9-B4D163534806}"/>
    <cellStyle name="Comma 27 2" xfId="324" xr:uid="{86DDB0D3-18C5-49FB-A006-7156891AB1A3}"/>
    <cellStyle name="Comma 27 2 2" xfId="4043" xr:uid="{B79E1207-691C-4717-AB09-56B04B2817C7}"/>
    <cellStyle name="Comma 27 2 2 2" xfId="4478" xr:uid="{C4C3622F-ADED-4556-A424-FB78E6E6DBFA}"/>
    <cellStyle name="Comma 27 2 2 2 2" xfId="9697" xr:uid="{FEA880B6-9D17-4824-9085-3E8177D2FB9A}"/>
    <cellStyle name="Comma 27 2 2 3" xfId="4998" xr:uid="{CD021EE3-EC92-4578-962F-6D00C47A8FE8}"/>
    <cellStyle name="Comma 27 2 2 3 2" xfId="10139" xr:uid="{921F026E-371B-4EB8-BB3B-C370CC88D03C}"/>
    <cellStyle name="Comma 27 2 2 4" xfId="6619" xr:uid="{B06333CF-CBBB-4C91-A974-9D6013A1C103}"/>
    <cellStyle name="Comma 27 2 2 5" xfId="9264" xr:uid="{DFC736EF-38F4-4E98-AF3F-41ABE95BA72A}"/>
    <cellStyle name="Comma 27 2 3" xfId="4226" xr:uid="{93E6F2DD-E851-4A6A-AD5A-373437EE264E}"/>
    <cellStyle name="Comma 27 2 3 2" xfId="4659" xr:uid="{1FA933A4-2A7D-4E64-8DB7-F20D9976D5A3}"/>
    <cellStyle name="Comma 27 2 3 2 2" xfId="9878" xr:uid="{315A12C5-913E-4CEE-B1F8-6574FF0AFF2B}"/>
    <cellStyle name="Comma 27 2 3 3" xfId="6800" xr:uid="{D2EDA2AE-51C6-4AC6-ABFC-3EA36AC30F67}"/>
    <cellStyle name="Comma 27 2 3 4" xfId="7187" xr:uid="{61851AC1-8874-4098-A70F-8579C91A902B}"/>
    <cellStyle name="Comma 27 2 3 5" xfId="9445" xr:uid="{FA95E592-F207-49F4-8E2C-C9FAB3615EAF}"/>
    <cellStyle name="Comma 27 2 4" xfId="4733" xr:uid="{5A8D1080-A594-4E85-B015-AD2D84857A96}"/>
    <cellStyle name="Comma 27 2 4 2" xfId="9950" xr:uid="{DEE98554-7910-4FBB-994C-C5D54808AE01}"/>
    <cellStyle name="Comma 27 2 5" xfId="4301" xr:uid="{EF8F36D6-A485-49BA-BE27-88F2C3F5694D}"/>
    <cellStyle name="Comma 27 2 5 2" xfId="9520" xr:uid="{62FC23F0-6DEE-4D56-BB75-CADA2AC3830A}"/>
    <cellStyle name="Comma 27 2 6" xfId="4936" xr:uid="{43B44147-330D-4181-9B8B-900405BD5E39}"/>
    <cellStyle name="Comma 27 2 6 2" xfId="10078" xr:uid="{DDD0FE2F-E70D-4935-9C5E-0064CC0414A8}"/>
    <cellStyle name="Comma 27 2 6 2 2" xfId="17603" xr:uid="{6E92DDE6-9A3C-4064-8242-8C0D01D0054C}"/>
    <cellStyle name="Comma 27 2 6 2 3" xfId="21467" xr:uid="{A86FB17F-3113-4743-ADF5-1D6BF4BC1AA4}"/>
    <cellStyle name="Comma 27 2 6 3" xfId="14196" xr:uid="{A4804052-90BD-41E0-9896-F0F8ED951235}"/>
    <cellStyle name="Comma 27 2 6 4" xfId="21242" xr:uid="{E833255D-A5BF-4FCC-B7D7-BF019D5A6C83}"/>
    <cellStyle name="Comma 27 2 7" xfId="6442" xr:uid="{A3BFF7EA-FADB-4B42-B932-9C40BC22CE18}"/>
    <cellStyle name="Comma 27 2 8" xfId="6912" xr:uid="{F9806157-85A7-46D7-A46E-9A64A81B1814}"/>
    <cellStyle name="Comma 27 2 8 2" xfId="15118" xr:uid="{60CDDC15-C51F-477C-AE3D-24991D5348E7}"/>
    <cellStyle name="Comma 27 2 8 3" xfId="21293" xr:uid="{5AC4DD45-F0E9-412C-9408-484071230D47}"/>
    <cellStyle name="Comma 27 2 9" xfId="7399" xr:uid="{8B2DB03E-C2B1-43C9-9DED-D39DC297A398}"/>
    <cellStyle name="Comma 27 3" xfId="967" xr:uid="{39CA2D1A-4D64-41A5-8670-FF5ED2D6EF84}"/>
    <cellStyle name="Comma 27 3 2" xfId="4997" xr:uid="{99F26389-C56D-4E46-A854-08617AEA9203}"/>
    <cellStyle name="Comma 27 3 2 2" xfId="10138" xr:uid="{2B5B8316-08B9-4329-9840-56C84B9764AD}"/>
    <cellStyle name="Comma 27 3 3" xfId="6958" xr:uid="{1EDB04A5-2ED3-4411-B2A9-0779DC744896}"/>
    <cellStyle name="Comma 27 4" xfId="3128" xr:uid="{C09FEFAE-E276-4043-89DF-7ADC80010BC1}"/>
    <cellStyle name="Comma 27 4 2" xfId="7186" xr:uid="{2770B03E-3A14-4555-A2CE-9A77C6535DEC}"/>
    <cellStyle name="Comma 27 5" xfId="4030" xr:uid="{C1E664D0-7640-440B-9C96-2D8A10063DA7}"/>
    <cellStyle name="Comma 27 5 2" xfId="4465" xr:uid="{50618F5A-ABF4-4553-AC44-D8554424145D}"/>
    <cellStyle name="Comma 27 5 2 2" xfId="9684" xr:uid="{CD1658F3-FC22-44E7-B7D5-AB98101E318C}"/>
    <cellStyle name="Comma 27 5 3" xfId="6606" xr:uid="{CE839572-4847-4718-8446-4245A81FE9E7}"/>
    <cellStyle name="Comma 27 5 4" xfId="9251" xr:uid="{0DA38628-0586-4C04-8041-58369D0C7AA1}"/>
    <cellStyle name="Comma 27 6" xfId="4213" xr:uid="{F5BE6819-C9A1-4E4C-8316-89EEB2456907}"/>
    <cellStyle name="Comma 27 6 2" xfId="4646" xr:uid="{1C977079-7E43-403E-B345-2F4FC4CFE213}"/>
    <cellStyle name="Comma 27 6 2 2" xfId="9865" xr:uid="{ADF54E7C-9C5A-4FF8-A37A-B163ED09E3F6}"/>
    <cellStyle name="Comma 27 6 3" xfId="6787" xr:uid="{899ACD8D-9CA3-4A14-8FBD-86BDA8C3F896}"/>
    <cellStyle name="Comma 27 6 4" xfId="9432" xr:uid="{657CD420-5FCD-4BDD-B001-6FB0D18BD174}"/>
    <cellStyle name="Comma 27 7" xfId="4732" xr:uid="{4F0CB9D7-F39F-4689-BEB2-0A15F95DDDF7}"/>
    <cellStyle name="Comma 27 7 2" xfId="9949" xr:uid="{BF7EAB72-D5A0-4D43-A08B-0C5369D5ADE5}"/>
    <cellStyle name="Comma 27 8" xfId="4288" xr:uid="{26A968C0-AB55-4A85-818A-24E7EAC213E0}"/>
    <cellStyle name="Comma 27 8 2" xfId="9507" xr:uid="{4F59909E-FFF8-4C34-BD02-EA8B7F93B542}"/>
    <cellStyle name="Comma 27 9" xfId="4878" xr:uid="{3514267B-1DA0-4688-B529-0306A300DB8B}"/>
    <cellStyle name="Comma 27 9 2" xfId="10023" xr:uid="{5201DED4-C5E9-40C1-8C03-B14FF2075B57}"/>
    <cellStyle name="Comma 27 9 2 2" xfId="17577" xr:uid="{C874761B-2096-484E-A571-C46A940AD55F}"/>
    <cellStyle name="Comma 27 9 2 3" xfId="21458" xr:uid="{A92C37A8-7025-4A40-B71C-59980C56B3FC}"/>
    <cellStyle name="Comma 27 9 3" xfId="14171" xr:uid="{C9539960-FD65-4906-AF4E-0523A7C7E2F4}"/>
    <cellStyle name="Comma 27 9 4" xfId="21233" xr:uid="{AA792FC7-B4AA-4B36-B635-1FDBFBAA531E}"/>
    <cellStyle name="Comma 28" xfId="117" xr:uid="{FFD9FC60-0870-4B68-994F-AEA6F7DCD429}"/>
    <cellStyle name="Comma 28 10" xfId="6430" xr:uid="{BFC21B99-89DB-4702-9F83-B610AE06F6F1}"/>
    <cellStyle name="Comma 28 11" xfId="6881" xr:uid="{19056513-97C6-40E2-9761-34457D295290}"/>
    <cellStyle name="Comma 28 11 2" xfId="15103" xr:uid="{DA4D9B38-E168-4C8D-B063-596A99E3AA43}"/>
    <cellStyle name="Comma 28 11 3" xfId="21287" xr:uid="{B69A7BBF-BBF7-4AFC-91CA-3E7EC1E51FD0}"/>
    <cellStyle name="Comma 28 12" xfId="7378" xr:uid="{AB9D587E-AEF8-4F08-B75C-988253719D6C}"/>
    <cellStyle name="Comma 28 2" xfId="326" xr:uid="{7940FA6A-1F9A-429F-BCF1-260654A18ADA}"/>
    <cellStyle name="Comma 28 2 2" xfId="4044" xr:uid="{841C6506-F0A6-42C4-B3FB-B4B4E4220B0C}"/>
    <cellStyle name="Comma 28 2 2 2" xfId="4479" xr:uid="{57CE9735-3FFB-4231-BB3F-6DE4F2C441C2}"/>
    <cellStyle name="Comma 28 2 2 2 2" xfId="9698" xr:uid="{1036233F-1FC7-4C68-BAE0-E64849146C38}"/>
    <cellStyle name="Comma 28 2 2 3" xfId="5000" xr:uid="{D8E4CBDB-7E7F-423C-AE40-3DDB21BF97DF}"/>
    <cellStyle name="Comma 28 2 2 3 2" xfId="10141" xr:uid="{D4D36442-83C1-422C-9FC8-05B718C010D8}"/>
    <cellStyle name="Comma 28 2 2 4" xfId="6620" xr:uid="{A3674A0C-79E0-435E-9B60-2E6342CDC9A4}"/>
    <cellStyle name="Comma 28 2 2 5" xfId="9265" xr:uid="{DDB44CDD-1273-4DBF-BCF9-5ED972396F5E}"/>
    <cellStyle name="Comma 28 2 3" xfId="4227" xr:uid="{C80A5CF0-F751-459A-BD81-4DD40BB6F7CC}"/>
    <cellStyle name="Comma 28 2 3 2" xfId="4660" xr:uid="{D8CF66CC-0188-4EA5-937C-F5A9C4CEA066}"/>
    <cellStyle name="Comma 28 2 3 2 2" xfId="9879" xr:uid="{A9BA23C5-AC2E-4E64-B019-0F2E4D69721E}"/>
    <cellStyle name="Comma 28 2 3 3" xfId="6801" xr:uid="{F8597FF9-189A-4BA3-ACDE-33A17928CF5A}"/>
    <cellStyle name="Comma 28 2 3 4" xfId="7189" xr:uid="{51C79B5B-D77D-489B-87A1-38BBC99FE075}"/>
    <cellStyle name="Comma 28 2 3 5" xfId="9446" xr:uid="{2B756179-3F87-427E-B36D-28FAED9D2063}"/>
    <cellStyle name="Comma 28 2 4" xfId="4735" xr:uid="{ADDDC923-8795-4ECA-A93B-D7B0A7DF0042}"/>
    <cellStyle name="Comma 28 2 4 2" xfId="9952" xr:uid="{1BD18E97-4A4F-4277-AFB5-305838852792}"/>
    <cellStyle name="Comma 28 2 5" xfId="4302" xr:uid="{CCBAB063-DC11-4719-8E72-D3B3087AFA2F}"/>
    <cellStyle name="Comma 28 2 5 2" xfId="9521" xr:uid="{B942F8C5-82B4-40B0-9F25-AA81BACD3713}"/>
    <cellStyle name="Comma 28 2 6" xfId="4956" xr:uid="{620F48CE-2691-4676-9E1D-7A3FA6886BE8}"/>
    <cellStyle name="Comma 28 2 6 2" xfId="10098" xr:uid="{9AAD25D0-9149-470D-8729-7533295483B4}"/>
    <cellStyle name="Comma 28 2 6 2 2" xfId="17613" xr:uid="{356B4A7D-51C7-4A61-A14C-58CE3336FFDD}"/>
    <cellStyle name="Comma 28 2 6 2 3" xfId="21470" xr:uid="{8C140D5A-721D-4036-852D-B373C9325AD9}"/>
    <cellStyle name="Comma 28 2 6 3" xfId="14204" xr:uid="{349FC678-A8F1-452E-AD96-F3B254D81779}"/>
    <cellStyle name="Comma 28 2 6 4" xfId="21245" xr:uid="{2E8322BF-F51C-4142-9263-23A234F4381A}"/>
    <cellStyle name="Comma 28 2 7" xfId="6443" xr:uid="{C08895EE-2047-492E-A419-A52626A638B3}"/>
    <cellStyle name="Comma 28 2 8" xfId="6931" xr:uid="{00B56D99-5517-489C-832C-98AE1BAA17EE}"/>
    <cellStyle name="Comma 28 2 8 2" xfId="15131" xr:uid="{207B0870-E239-482C-B7A4-71A66CBF1301}"/>
    <cellStyle name="Comma 28 2 8 3" xfId="21295" xr:uid="{8B6C808E-A159-4291-BFAB-11ED196B46F0}"/>
    <cellStyle name="Comma 28 2 9" xfId="7400" xr:uid="{E1AF81C5-76E0-458C-B27A-3D659701F6AE}"/>
    <cellStyle name="Comma 28 3" xfId="968" xr:uid="{B478DED5-3B89-4413-ACF2-0239C9462668}"/>
    <cellStyle name="Comma 28 3 2" xfId="4999" xr:uid="{B03B4AAD-A296-4AD0-BDB6-ACA7EB18F020}"/>
    <cellStyle name="Comma 28 3 2 2" xfId="10140" xr:uid="{45177AFC-C7F2-4C0B-86E1-5E6CC373EA1A}"/>
    <cellStyle name="Comma 28 3 3" xfId="6959" xr:uid="{09008806-55BF-4214-93A0-2835CB7B1522}"/>
    <cellStyle name="Comma 28 4" xfId="3129" xr:uid="{AF197792-C273-4308-8E1C-A64E11BDFBD3}"/>
    <cellStyle name="Comma 28 4 2" xfId="7188" xr:uid="{DF1C7987-E805-43A9-BA63-25B966036932}"/>
    <cellStyle name="Comma 28 5" xfId="4031" xr:uid="{8735D7A0-E06D-4600-BE6D-6B5D51A90889}"/>
    <cellStyle name="Comma 28 5 2" xfId="4466" xr:uid="{05FE1738-19AA-4A5D-A12B-1DA18446E1F1}"/>
    <cellStyle name="Comma 28 5 2 2" xfId="9685" xr:uid="{2D358A10-9D28-48A4-A3A2-5D23031D6212}"/>
    <cellStyle name="Comma 28 5 3" xfId="6607" xr:uid="{1199AC7B-80F0-41BE-9FB0-553B6039149C}"/>
    <cellStyle name="Comma 28 5 4" xfId="9252" xr:uid="{4D9CC687-768D-40D5-AE24-AD2377C59E7B}"/>
    <cellStyle name="Comma 28 6" xfId="4214" xr:uid="{8BFDA0D3-BD42-4227-87FB-99A4A6135D96}"/>
    <cellStyle name="Comma 28 6 2" xfId="4647" xr:uid="{87E6B647-FE7B-4C85-BF7F-3BB1C5079E71}"/>
    <cellStyle name="Comma 28 6 2 2" xfId="9866" xr:uid="{D93E392F-2608-44D5-A4AF-6591F04C3E91}"/>
    <cellStyle name="Comma 28 6 3" xfId="6788" xr:uid="{C746AA32-BA0C-4732-9485-89B0066EDD7B}"/>
    <cellStyle name="Comma 28 6 4" xfId="9433" xr:uid="{6576BB9D-E716-4B4E-BEE9-21CF0A632F88}"/>
    <cellStyle name="Comma 28 7" xfId="4734" xr:uid="{A5D62D2D-7B6B-4C71-9777-D06AD4BD0FDC}"/>
    <cellStyle name="Comma 28 7 2" xfId="9951" xr:uid="{DEA7A632-F652-44B7-9093-8D15A1948726}"/>
    <cellStyle name="Comma 28 8" xfId="4289" xr:uid="{2C3AFAC4-AE58-41A7-80F3-6EDF05F774C5}"/>
    <cellStyle name="Comma 28 8 2" xfId="9508" xr:uid="{6BA6A339-72C1-48B1-9549-03C6606CCCA8}"/>
    <cellStyle name="Comma 28 9" xfId="4898" xr:uid="{768C7B20-F56B-40D3-BE13-1CAB202E1B07}"/>
    <cellStyle name="Comma 28 9 2" xfId="10043" xr:uid="{156342B1-E113-4B3D-AC0E-2C0A2EDA7214}"/>
    <cellStyle name="Comma 28 9 2 2" xfId="17588" xr:uid="{DE2DB19C-8789-455F-915B-306422296E5B}"/>
    <cellStyle name="Comma 28 9 2 3" xfId="21461" xr:uid="{26BEFF9F-459C-4C47-9A18-9EC8AFA63E9D}"/>
    <cellStyle name="Comma 28 9 3" xfId="14181" xr:uid="{3ED06F62-17C7-4D5C-8873-50F6025BDE86}"/>
    <cellStyle name="Comma 28 9 4" xfId="21236" xr:uid="{1DF02D80-AD69-48B5-B501-93E4BFAA41AC}"/>
    <cellStyle name="Comma 29" xfId="330" xr:uid="{B9C28575-A071-4D12-B3A5-46D35CF38493}"/>
    <cellStyle name="Comma 29 10" xfId="7401" xr:uid="{7A4A3F7D-7B07-4BFC-9D0C-172340B8C9CD}"/>
    <cellStyle name="Comma 29 2" xfId="3568" xr:uid="{5388BEC9-2894-4E96-97F0-7E4E14C28AD0}"/>
    <cellStyle name="Comma 29 2 2" xfId="4123" xr:uid="{B91CCBB0-02D3-45C5-9E0E-C17B3FF44184}"/>
    <cellStyle name="Comma 29 2 2 2" xfId="4558" xr:uid="{6ADBD0C2-660D-4890-BCC2-1EF3D91D0E37}"/>
    <cellStyle name="Comma 29 2 2 2 2" xfId="9777" xr:uid="{091D442F-F9E1-43B8-9DE9-FEAC9721C0B4}"/>
    <cellStyle name="Comma 29 2 2 3" xfId="6699" xr:uid="{D7CBA547-DE38-4FD8-B61C-0F68F835C23F}"/>
    <cellStyle name="Comma 29 2 2 4" xfId="9344" xr:uid="{CA00DC78-FA67-466F-B8A9-EF3D65E72F70}"/>
    <cellStyle name="Comma 29 2 3" xfId="4381" xr:uid="{0629B394-AC2B-4C5F-8B9A-F0E5E7BEE95D}"/>
    <cellStyle name="Comma 29 2 3 2" xfId="9600" xr:uid="{400413F5-0194-4315-90A8-05A52C49E960}"/>
    <cellStyle name="Comma 29 2 4" xfId="5001" xr:uid="{1BD8DF5B-18B9-46B8-81FB-EA141DEEB24C}"/>
    <cellStyle name="Comma 29 2 4 2" xfId="10142" xr:uid="{F061D57A-BC26-4641-8A18-7E72C25304F9}"/>
    <cellStyle name="Comma 29 2 5" xfId="6522" xr:uid="{FCE955EF-A276-413B-A185-4C4B151CF090}"/>
    <cellStyle name="Comma 29 2 6" xfId="9049" xr:uid="{F7F510ED-715E-4FEC-9DFA-02255063884E}"/>
    <cellStyle name="Comma 29 3" xfId="4045" xr:uid="{62DE8D35-4648-4633-A40C-F83A0A38AA35}"/>
    <cellStyle name="Comma 29 3 2" xfId="4480" xr:uid="{C130941D-3FC5-4DAC-9AD4-0424864EB16C}"/>
    <cellStyle name="Comma 29 3 2 2" xfId="9699" xr:uid="{93EC4C70-42FD-4DE7-BF3C-580F1C46CF3A}"/>
    <cellStyle name="Comma 29 3 3" xfId="6621" xr:uid="{BB0FD5CB-705E-428B-B4B1-A9DAB76732BF}"/>
    <cellStyle name="Comma 29 3 4" xfId="7190" xr:uid="{519E4377-4A22-4E92-9505-087A9ED134BE}"/>
    <cellStyle name="Comma 29 3 5" xfId="9266" xr:uid="{272165FF-9D69-405C-8172-D5046D6A9210}"/>
    <cellStyle name="Comma 29 4" xfId="4228" xr:uid="{01CA594C-3B66-4D64-B6C3-B77C102B86BC}"/>
    <cellStyle name="Comma 29 4 2" xfId="4661" xr:uid="{7937A6E4-D18B-42A7-A3AF-EEA58A7F06BB}"/>
    <cellStyle name="Comma 29 4 2 2" xfId="9880" xr:uid="{ECEBEF87-3D54-4F96-9A80-CBCE001ADD81}"/>
    <cellStyle name="Comma 29 4 3" xfId="6802" xr:uid="{5431BF0D-A315-495A-913C-8327971D75CC}"/>
    <cellStyle name="Comma 29 4 4" xfId="9447" xr:uid="{59780BA6-948B-46E8-95D6-A87521C3371A}"/>
    <cellStyle name="Comma 29 5" xfId="4736" xr:uid="{90D1D6F5-90B6-43FF-A562-B91F0D44F2C6}"/>
    <cellStyle name="Comma 29 5 2" xfId="9953" xr:uid="{61C085EE-E3DC-4964-B92B-1C03AE94FDEC}"/>
    <cellStyle name="Comma 29 6" xfId="4303" xr:uid="{2A4CB642-F9C3-440A-AA9E-F0A173C01ADE}"/>
    <cellStyle name="Comma 29 6 2" xfId="9522" xr:uid="{68BE781A-61BE-4FC2-B34C-BEB8DAE68D97}"/>
    <cellStyle name="Comma 29 7" xfId="4908" xr:uid="{25621115-AC64-4034-8483-37B41E785BEE}"/>
    <cellStyle name="Comma 29 7 2" xfId="10050" xr:uid="{3DF1CA16-8768-4AAF-ABED-AD93D2DFC6BC}"/>
    <cellStyle name="Comma 29 7 2 2" xfId="17591" xr:uid="{FCF31B83-76A2-4A8F-A411-7D198019EE84}"/>
    <cellStyle name="Comma 29 7 2 3" xfId="21462" xr:uid="{2A00DF1C-FE44-4879-8195-24BF3ED5B3EB}"/>
    <cellStyle name="Comma 29 7 3" xfId="14184" xr:uid="{E17AA75B-924A-4D5B-8450-C7A9BDEFBC6C}"/>
    <cellStyle name="Comma 29 7 4" xfId="21237" xr:uid="{16B72964-D753-486F-9075-8511320F5159}"/>
    <cellStyle name="Comma 29 8" xfId="6444" xr:uid="{F9E211F5-D97B-4F03-BD02-0B2063EC1BBC}"/>
    <cellStyle name="Comma 29 9" xfId="6886" xr:uid="{9C9A597B-CA1C-4777-942D-E237DA39F6B0}"/>
    <cellStyle name="Comma 29 9 2" xfId="15106" xr:uid="{75DF1307-26CA-4791-8DC3-CCFB65D0E82A}"/>
    <cellStyle name="Comma 29 9 3" xfId="21288" xr:uid="{C6A9D92B-D21D-49CF-A6A2-7149FA73CD3D}"/>
    <cellStyle name="Comma 3" xfId="45" xr:uid="{5A8C1261-9CDD-4FCC-8E49-5FCC1E0E268A}"/>
    <cellStyle name="Comma 3 2" xfId="118" xr:uid="{F0DF237E-E270-4781-B678-E4ECA6C03518}"/>
    <cellStyle name="Comma 3 2 10" xfId="6860" xr:uid="{0658117A-5D84-48B6-8518-15E4BE612343}"/>
    <cellStyle name="Comma 3 2 10 2" xfId="15094" xr:uid="{1E1FFFF4-37D3-4A83-85E9-24BEC8F3BEFE}"/>
    <cellStyle name="Comma 3 2 10 3" xfId="21283" xr:uid="{A3596F33-FF4B-4BFB-B7D3-973DDFD849B3}"/>
    <cellStyle name="Comma 3 2 11" xfId="7379" xr:uid="{9B4042A2-0439-441B-942F-FE0A4BEA0706}"/>
    <cellStyle name="Comma 3 2 2" xfId="969" xr:uid="{23DCF8AB-F028-481E-9A11-C661C01B2BBF}"/>
    <cellStyle name="Comma 3 2 2 2" xfId="4935" xr:uid="{7E54312C-B42F-45FF-B226-2E3120329CBF}"/>
    <cellStyle name="Comma 3 2 2 2 2" xfId="10077" xr:uid="{EBA82E97-6405-400A-94B0-885CCA61F773}"/>
    <cellStyle name="Comma 3 2 2 2 2 2" xfId="17602" xr:uid="{9C252598-2947-4BF9-B682-157F3656EAB7}"/>
    <cellStyle name="Comma 3 2 2 2 2 3" xfId="21466" xr:uid="{45F61C7F-D46D-474A-AB07-6B63AD712BA3}"/>
    <cellStyle name="Comma 3 2 2 2 3" xfId="14195" xr:uid="{BC61BCF6-71D6-478A-8845-CFE35CF36461}"/>
    <cellStyle name="Comma 3 2 2 2 4" xfId="21241" xr:uid="{B649DA61-C7C1-4373-8B8F-9675B6A203AF}"/>
    <cellStyle name="Comma 3 2 2 3" xfId="6911" xr:uid="{1268B395-6CFB-498B-B242-E0457D5C9865}"/>
    <cellStyle name="Comma 3 2 2 3 2" xfId="15117" xr:uid="{CCFA9FA5-18F2-4FA0-96DC-FFBCFC96E900}"/>
    <cellStyle name="Comma 3 2 2 3 3" xfId="21292" xr:uid="{E7C3EE21-3AD3-4688-BA0B-86F3C575C3D2}"/>
    <cellStyle name="Comma 3 2 3" xfId="3130" xr:uid="{C02FA05E-729E-4FEC-AFBE-8A854C2C617A}"/>
    <cellStyle name="Comma 3 2 3 2" xfId="5002" xr:uid="{A2DE51E5-F555-4AD1-AEC7-D4EB92AB8E5B}"/>
    <cellStyle name="Comma 3 2 3 2 2" xfId="10143" xr:uid="{D42A02E9-401B-4D10-8DDC-F7A7FCAEB964}"/>
    <cellStyle name="Comma 3 2 3 3" xfId="6960" xr:uid="{5F339291-65AB-4596-8EC2-DEF60DDC9485}"/>
    <cellStyle name="Comma 3 2 4" xfId="4032" xr:uid="{D66175C0-613E-4871-9AE8-9A723436ACC5}"/>
    <cellStyle name="Comma 3 2 4 2" xfId="4467" xr:uid="{99DAA139-DC8F-403E-9912-3AD02F29A254}"/>
    <cellStyle name="Comma 3 2 4 2 2" xfId="9686" xr:uid="{DF3D14F3-640A-40BB-A2F9-16D36401E59D}"/>
    <cellStyle name="Comma 3 2 4 3" xfId="6608" xr:uid="{742E6E75-E634-4D2D-AFA6-D47105F477EC}"/>
    <cellStyle name="Comma 3 2 4 4" xfId="7191" xr:uid="{C0F371CD-3ED7-4D74-9B73-EA10B7CEC68E}"/>
    <cellStyle name="Comma 3 2 4 5" xfId="9253" xr:uid="{BC2E3822-C5CA-498C-9CCE-455FB2D01E00}"/>
    <cellStyle name="Comma 3 2 5" xfId="4215" xr:uid="{3A058E07-A911-4306-91BF-254F5DF3FD83}"/>
    <cellStyle name="Comma 3 2 5 2" xfId="4648" xr:uid="{337CC473-23D8-4476-A273-659AA9414E0D}"/>
    <cellStyle name="Comma 3 2 5 2 2" xfId="9867" xr:uid="{C43A0922-C72B-4476-A142-E7D30709092A}"/>
    <cellStyle name="Comma 3 2 5 3" xfId="6789" xr:uid="{E090305C-EBB8-42FF-9E7E-075B6EC0D5A1}"/>
    <cellStyle name="Comma 3 2 5 4" xfId="9434" xr:uid="{6AD70C97-96CE-4078-906A-AEF5051D0B14}"/>
    <cellStyle name="Comma 3 2 6" xfId="4737" xr:uid="{C099E286-93E1-4D6E-A746-5245AF3FA0BF}"/>
    <cellStyle name="Comma 3 2 6 2" xfId="9954" xr:uid="{2869543F-DA70-4A45-A1EE-FD5408FA9028}"/>
    <cellStyle name="Comma 3 2 7" xfId="4290" xr:uid="{B38A0229-A69C-43F8-892D-4188983C4CBC}"/>
    <cellStyle name="Comma 3 2 7 2" xfId="9509" xr:uid="{96E3FF78-40FB-4C9D-AE06-CAA376E211DE}"/>
    <cellStyle name="Comma 3 2 8" xfId="4877" xr:uid="{86D28094-575B-45D7-9CA0-C476793041A1}"/>
    <cellStyle name="Comma 3 2 8 2" xfId="10022" xr:uid="{7E368047-A8BD-418B-A203-DBF7E623C1A9}"/>
    <cellStyle name="Comma 3 2 8 2 2" xfId="17576" xr:uid="{D17475C1-EB69-4A72-B818-55668FC10E16}"/>
    <cellStyle name="Comma 3 2 8 2 3" xfId="21457" xr:uid="{AE2C3BCC-FD2E-4DB4-9C2E-4505807A1792}"/>
    <cellStyle name="Comma 3 2 8 3" xfId="14170" xr:uid="{A7531165-AF6E-4BE3-84EE-D8A0FB4B2C49}"/>
    <cellStyle name="Comma 3 2 8 4" xfId="21232" xr:uid="{907DA450-666F-46CF-A01E-637E0DF1D86D}"/>
    <cellStyle name="Comma 3 2 9" xfId="6431" xr:uid="{379FD72F-B33C-4A3A-8C53-FE6235FDEA9C}"/>
    <cellStyle name="Comma 3 3" xfId="119" xr:uid="{E830FDA0-1366-4844-847F-AFEFDDC0ECDE}"/>
    <cellStyle name="Comma 3 3 10" xfId="7380" xr:uid="{7F8FE128-00FB-4752-8BF7-6A7F720471A1}"/>
    <cellStyle name="Comma 3 3 2" xfId="976" xr:uid="{0C4C2259-AF46-4BC7-8371-4CD1125D0CA1}"/>
    <cellStyle name="Comma 3 3 2 2" xfId="7192" xr:uid="{D4673063-1670-4738-BDC4-B8B04A2EFC69}"/>
    <cellStyle name="Comma 3 3 3" xfId="3140" xr:uid="{B268D3B2-ABD3-43D0-947E-A1C4B0FC105A}"/>
    <cellStyle name="Comma 3 3 4" xfId="4033" xr:uid="{20095C83-BB32-496E-A7F1-C7E1C431940E}"/>
    <cellStyle name="Comma 3 3 4 2" xfId="4468" xr:uid="{53CDF195-3B0F-4D78-AAF9-E3C1DAD90C8B}"/>
    <cellStyle name="Comma 3 3 4 2 2" xfId="9687" xr:uid="{82346427-D4AB-40ED-AE95-B24CAD729AD3}"/>
    <cellStyle name="Comma 3 3 4 3" xfId="6609" xr:uid="{A7105A9E-46D5-4FF5-AA64-DFC90B38F944}"/>
    <cellStyle name="Comma 3 3 4 4" xfId="9254" xr:uid="{5C9211CD-79E8-47E1-80B7-3186A48D7BEB}"/>
    <cellStyle name="Comma 3 3 5" xfId="4216" xr:uid="{5B514FCD-B346-46F7-86E6-8C83B69FF226}"/>
    <cellStyle name="Comma 3 3 5 2" xfId="4649" xr:uid="{7299CB89-99F6-41E5-9282-A4E52B837294}"/>
    <cellStyle name="Comma 3 3 5 2 2" xfId="9868" xr:uid="{E89BAB37-905D-48E7-BB61-3721AC0DE9A2}"/>
    <cellStyle name="Comma 3 3 5 3" xfId="6790" xr:uid="{40D25290-5AF5-44E1-967E-0A7384994EA5}"/>
    <cellStyle name="Comma 3 3 5 4" xfId="9435" xr:uid="{01E61ED7-9646-4061-8700-D9D3D1D49769}"/>
    <cellStyle name="Comma 3 3 6" xfId="4738" xr:uid="{A7BBF09C-2333-4083-8C06-8F4A62EBE738}"/>
    <cellStyle name="Comma 3 3 6 2" xfId="9955" xr:uid="{D4D644FF-9F4C-436B-A5AB-B29A11BFE2E6}"/>
    <cellStyle name="Comma 3 3 7" xfId="4291" xr:uid="{A431BE74-3EFC-4556-80F7-0ED71044FA79}"/>
    <cellStyle name="Comma 3 3 7 2" xfId="9510" xr:uid="{1FFBC25A-DBD1-4243-A9AF-C0EF4379F5BA}"/>
    <cellStyle name="Comma 3 3 8" xfId="5003" xr:uid="{B249B2DD-93A5-4B05-9DB1-61C66B60AD28}"/>
    <cellStyle name="Comma 3 3 8 2" xfId="10144" xr:uid="{FFAAF5ED-7DE9-4B7C-AB90-5DDA10CF48CA}"/>
    <cellStyle name="Comma 3 3 9" xfId="6432" xr:uid="{4C707634-8046-46CC-884A-2841B27D6611}"/>
    <cellStyle name="Comma 3 4" xfId="4708" xr:uid="{8FA92D34-331C-44B2-AFAF-965428780948}"/>
    <cellStyle name="Comma 3 5" xfId="4694" xr:uid="{057540A7-7A03-41CF-9B23-D207B276796C}"/>
    <cellStyle name="Comma 3 5 2" xfId="7152" xr:uid="{8E5A0C0C-F9B8-460A-8601-DC9E79428A6D}"/>
    <cellStyle name="Comma 3 5 2 2" xfId="15271" xr:uid="{59D42241-6249-4B64-86BC-A5162C424765}"/>
    <cellStyle name="Comma 3 5 2 3" xfId="21394" xr:uid="{86462B6F-5721-411C-9FB0-FB462204B402}"/>
    <cellStyle name="Comma 3 5 3" xfId="9912" xr:uid="{405C5A20-677C-4270-99A1-ECEBA8B796BB}"/>
    <cellStyle name="Comma 3 5 3 2" xfId="17516" xr:uid="{B7BB3C88-8169-45E3-B621-80BE8D2BF8BD}"/>
    <cellStyle name="Comma 3 5 3 3" xfId="21447" xr:uid="{5E78E1B5-EF36-41B6-A50A-73F9416A31CB}"/>
    <cellStyle name="Comma 3 5 4" xfId="14090" xr:uid="{ECA6D63C-3495-4B2F-8D3C-7EB013785DA8}"/>
    <cellStyle name="Comma 3 5 5" xfId="21220" xr:uid="{342E4AA0-DAAB-4BA3-9586-41646F3B4E06}"/>
    <cellStyle name="Comma 3_EBITA TOTAL" xfId="120" xr:uid="{2D7B7C78-C30D-4732-ABC9-D3577AF64576}"/>
    <cellStyle name="Comma 30" xfId="332" xr:uid="{86B4A03D-FAD7-45FE-94BB-2FBA1A7F1590}"/>
    <cellStyle name="Comma 30 2" xfId="3569" xr:uid="{84A591C2-0AF4-43B4-B70D-9CE2880F1667}"/>
    <cellStyle name="Comma 30 2 2" xfId="4124" xr:uid="{BA8CE8D3-72F3-4D30-B3C7-4FC9B9C59EC4}"/>
    <cellStyle name="Comma 30 2 2 2" xfId="4559" xr:uid="{BB13D065-D26C-4194-BDDA-A9CFA72F8172}"/>
    <cellStyle name="Comma 30 2 2 2 2" xfId="9778" xr:uid="{C0E0D6A6-7C20-42D3-8BC8-27CC7ACCFE04}"/>
    <cellStyle name="Comma 30 2 2 3" xfId="6700" xr:uid="{3AF7C0A2-5262-470B-9A24-675E9D929580}"/>
    <cellStyle name="Comma 30 2 2 4" xfId="9345" xr:uid="{0637C453-F675-4F36-BC2A-F5C98C12341A}"/>
    <cellStyle name="Comma 30 2 3" xfId="4382" xr:uid="{C63AFCE9-23A3-49EC-A55C-142C62369419}"/>
    <cellStyle name="Comma 30 2 3 2" xfId="9601" xr:uid="{1A6C1F25-41B7-45BC-8FE9-9A46FE18CB6A}"/>
    <cellStyle name="Comma 30 2 4" xfId="6523" xr:uid="{6D270663-24C9-4282-A74D-1847842CAB3E}"/>
    <cellStyle name="Comma 30 2 5" xfId="7193" xr:uid="{F6F88283-6492-4D37-8DF1-34DF576F00A9}"/>
    <cellStyle name="Comma 30 2 6" xfId="9050" xr:uid="{94833C09-355F-4DAB-B4D0-6725E16F7A6B}"/>
    <cellStyle name="Comma 30 3" xfId="4046" xr:uid="{DFB1B787-C169-4F6C-A831-9A164456453D}"/>
    <cellStyle name="Comma 30 3 2" xfId="4481" xr:uid="{B3734671-9F29-48C2-A816-1BB590CB9E9C}"/>
    <cellStyle name="Comma 30 3 2 2" xfId="9700" xr:uid="{371645B8-2C80-461E-BCE5-F1E66A2EDFCA}"/>
    <cellStyle name="Comma 30 3 3" xfId="6622" xr:uid="{6F8A9B51-B631-43CB-9A1A-C6E5FB40C28D}"/>
    <cellStyle name="Comma 30 3 4" xfId="9267" xr:uid="{B90B6EBD-8D3C-43AD-8B29-049A08C15A54}"/>
    <cellStyle name="Comma 30 4" xfId="4229" xr:uid="{F53CD008-0874-4BDC-8FE1-97B9F569BC26}"/>
    <cellStyle name="Comma 30 4 2" xfId="4662" xr:uid="{223C15E6-B515-41FF-B419-479A5D049E54}"/>
    <cellStyle name="Comma 30 4 2 2" xfId="9881" xr:uid="{96061CE5-616B-4163-B52D-BB087FEFA52A}"/>
    <cellStyle name="Comma 30 4 3" xfId="6803" xr:uid="{DA4445D2-1C43-412D-B78E-6B87944867A4}"/>
    <cellStyle name="Comma 30 4 4" xfId="9448" xr:uid="{8BAE4980-8C08-4BB3-9904-497686A7A94C}"/>
    <cellStyle name="Comma 30 5" xfId="4739" xr:uid="{CAD66971-3ED8-45EB-BDAF-69D65CA14C6F}"/>
    <cellStyle name="Comma 30 5 2" xfId="9956" xr:uid="{26D96369-BE9F-4B07-A70B-0E7DC4FF6286}"/>
    <cellStyle name="Comma 30 6" xfId="4304" xr:uid="{D1121FC0-C67E-4405-9533-83E8896FEBA8}"/>
    <cellStyle name="Comma 30 6 2" xfId="9523" xr:uid="{1195A809-F9BA-4F0C-9046-6D6A7FB16F0F}"/>
    <cellStyle name="Comma 30 7" xfId="5004" xr:uid="{CFB5DCD7-D860-4042-87DD-93E822A6E479}"/>
    <cellStyle name="Comma 30 7 2" xfId="10145" xr:uid="{D531DB91-4912-4326-BFCA-A5EDEC6DC57C}"/>
    <cellStyle name="Comma 30 8" xfId="6445" xr:uid="{4F58E8E0-7A3C-45B4-87D0-D65E29B4F64A}"/>
    <cellStyle name="Comma 30 9" xfId="7402" xr:uid="{832DF49C-0A9F-4768-872E-C35A1511DFC8}"/>
    <cellStyle name="Comma 31" xfId="335" xr:uid="{6712A3BF-8F3F-4A49-9130-676E2B335440}"/>
    <cellStyle name="Comma 31 2" xfId="3184" xr:uid="{503407DC-AFD3-47C2-BDE7-CEFC309EA3C3}"/>
    <cellStyle name="Comma 31 2 2" xfId="4094" xr:uid="{EDDCBB54-8FA1-412E-B314-BE241EE20A05}"/>
    <cellStyle name="Comma 31 2 2 2" xfId="4529" xr:uid="{A142A3A7-8B97-46BE-AD0B-308E7601172F}"/>
    <cellStyle name="Comma 31 2 2 2 2" xfId="9748" xr:uid="{537A9152-9C84-4401-B70E-DE026E192419}"/>
    <cellStyle name="Comma 31 2 2 3" xfId="6670" xr:uid="{458AB4AC-84F6-4084-8D52-6CAA08ECE6A2}"/>
    <cellStyle name="Comma 31 2 2 4" xfId="9315" xr:uid="{91DCEC67-9B57-4B41-BE58-74E620386F46}"/>
    <cellStyle name="Comma 31 2 3" xfId="4352" xr:uid="{AB72BF18-F94F-4836-B3B1-0DC3C4EC2AC6}"/>
    <cellStyle name="Comma 31 2 3 2" xfId="9571" xr:uid="{3F5EECB7-7BC9-4DF6-B4FE-FDF019EE3F11}"/>
    <cellStyle name="Comma 31 2 4" xfId="6493" xr:uid="{ABADE10E-2244-4260-A754-EC3289AFF4E7}"/>
    <cellStyle name="Comma 31 2 5" xfId="7194" xr:uid="{86F4ACDF-142E-4FB6-9FF4-01BB04AF3722}"/>
    <cellStyle name="Comma 31 2 6" xfId="8913" xr:uid="{C7F76839-FA93-481B-BADA-E4C3028DD7B9}"/>
    <cellStyle name="Comma 31 3" xfId="4047" xr:uid="{E7916469-CA33-448C-8704-96F4BE688153}"/>
    <cellStyle name="Comma 31 3 2" xfId="4482" xr:uid="{383ECB01-ED4A-4883-BDA2-97B8A5DCFF0B}"/>
    <cellStyle name="Comma 31 3 2 2" xfId="9701" xr:uid="{CB7E360A-59C6-4BE4-A2E7-A401D7C982D1}"/>
    <cellStyle name="Comma 31 3 3" xfId="6623" xr:uid="{73903ED4-CA75-4545-B711-772D35E4F4F0}"/>
    <cellStyle name="Comma 31 3 4" xfId="9268" xr:uid="{ED5C01E3-6AF7-4EE9-8210-5D98F741AC8F}"/>
    <cellStyle name="Comma 31 4" xfId="4230" xr:uid="{D6DA181D-B7DA-486D-A633-5FA5A2EA6026}"/>
    <cellStyle name="Comma 31 4 2" xfId="4663" xr:uid="{2C62AC6C-C7AD-40CF-865F-93365EB3C222}"/>
    <cellStyle name="Comma 31 4 2 2" xfId="9882" xr:uid="{258D0B5D-A742-4C9D-A76F-7469A2F4CA77}"/>
    <cellStyle name="Comma 31 4 3" xfId="6804" xr:uid="{294D37E8-1867-4442-B654-21FEFD47E082}"/>
    <cellStyle name="Comma 31 4 4" xfId="9449" xr:uid="{922C3266-4508-4125-902D-45014783371F}"/>
    <cellStyle name="Comma 31 5" xfId="4740" xr:uid="{F85509F3-7AA4-411C-BD83-6CD7BCD5CC07}"/>
    <cellStyle name="Comma 31 5 2" xfId="9957" xr:uid="{D713432F-7806-4B01-9346-22E67BBD5AAE}"/>
    <cellStyle name="Comma 31 6" xfId="4305" xr:uid="{CA893F77-3E7B-433A-8290-F8EC051C01B4}"/>
    <cellStyle name="Comma 31 6 2" xfId="9524" xr:uid="{FA2A4412-E277-4166-AB1C-873C56FC799A}"/>
    <cellStyle name="Comma 31 7" xfId="5005" xr:uid="{CACF0C4B-4614-476E-9305-D3129DEB99A8}"/>
    <cellStyle name="Comma 31 7 2" xfId="10146" xr:uid="{A1F79FE1-F7E6-4107-A1C5-1D57DA9CAE0E}"/>
    <cellStyle name="Comma 31 8" xfId="6446" xr:uid="{BC638607-F106-4C88-8D27-91AB8ACBE98A}"/>
    <cellStyle name="Comma 31 9" xfId="7403" xr:uid="{8F5B7B41-FDA9-411F-8931-84E91E274627}"/>
    <cellStyle name="Comma 32" xfId="338" xr:uid="{B1CA5B98-4977-48F5-B60F-70BE92F53624}"/>
    <cellStyle name="Comma 32 2" xfId="3186" xr:uid="{63498E60-AEB9-4CB9-8066-9F155297695A}"/>
    <cellStyle name="Comma 32 2 2" xfId="4095" xr:uid="{2B08F39E-D4F0-46DD-BF92-430B66C0EB31}"/>
    <cellStyle name="Comma 32 2 2 2" xfId="4530" xr:uid="{E98DD391-51E4-4B6B-A597-0C74E44AFA92}"/>
    <cellStyle name="Comma 32 2 2 2 2" xfId="9749" xr:uid="{01EDBAD5-7AF6-4EE7-BE98-7B252F1674FB}"/>
    <cellStyle name="Comma 32 2 2 3" xfId="6671" xr:uid="{E4447F20-6D1C-4F1F-8747-8C4FA5835AE6}"/>
    <cellStyle name="Comma 32 2 2 4" xfId="9316" xr:uid="{AB90E90E-B1A3-41A8-AD57-1B0AFFA6409A}"/>
    <cellStyle name="Comma 32 2 3" xfId="4353" xr:uid="{8441DF0D-4161-4C83-B0E1-C65A06671616}"/>
    <cellStyle name="Comma 32 2 3 2" xfId="9572" xr:uid="{5DCBCC04-E185-4A9C-BCCF-A599AA9371F3}"/>
    <cellStyle name="Comma 32 2 4" xfId="6494" xr:uid="{B0B9E51E-70C2-40F2-9654-319B54655D34}"/>
    <cellStyle name="Comma 32 2 5" xfId="7195" xr:uid="{CBA51588-F183-486A-AA7C-B9ED92E40C95}"/>
    <cellStyle name="Comma 32 2 6" xfId="8914" xr:uid="{4DB3DC61-E161-48CA-A558-ADF8D59BCAA3}"/>
    <cellStyle name="Comma 32 3" xfId="4048" xr:uid="{3657E3EC-A885-4AEA-A80A-946D8D7C7EAD}"/>
    <cellStyle name="Comma 32 3 2" xfId="4483" xr:uid="{0282297F-322F-45B0-8280-C0B743A9D2D3}"/>
    <cellStyle name="Comma 32 3 2 2" xfId="9702" xr:uid="{AB79C1A3-0778-4F1E-AE3E-3E8235670F40}"/>
    <cellStyle name="Comma 32 3 3" xfId="6624" xr:uid="{5D5776EF-169A-4A38-9CAE-4695BDD306D5}"/>
    <cellStyle name="Comma 32 3 4" xfId="9269" xr:uid="{4309EA16-700D-4357-9C14-EA5A220BE122}"/>
    <cellStyle name="Comma 32 4" xfId="4231" xr:uid="{CFF5C2C0-8D3C-4A4B-9B24-C048D309892C}"/>
    <cellStyle name="Comma 32 4 2" xfId="4664" xr:uid="{468C6A8D-C141-4F9C-B53D-00B5D59D1045}"/>
    <cellStyle name="Comma 32 4 2 2" xfId="9883" xr:uid="{FE69875E-6CDC-4E8E-A45A-334C469E800F}"/>
    <cellStyle name="Comma 32 4 3" xfId="6805" xr:uid="{5BF5168C-4B06-461D-9C70-951472C40DFA}"/>
    <cellStyle name="Comma 32 4 4" xfId="9450" xr:uid="{B8FC621F-1D7C-465F-96CC-0CB39B09F919}"/>
    <cellStyle name="Comma 32 5" xfId="4741" xr:uid="{4ED9E0CB-921B-4517-B61E-D82E96950D45}"/>
    <cellStyle name="Comma 32 5 2" xfId="9958" xr:uid="{C55B7FF2-D7E9-4F8A-8F70-A9B42DE3DE38}"/>
    <cellStyle name="Comma 32 6" xfId="4306" xr:uid="{BE2D0436-EE67-4D32-B626-44C5A63937EE}"/>
    <cellStyle name="Comma 32 6 2" xfId="9525" xr:uid="{CEF37F2F-B644-425C-9649-004DE6EEB983}"/>
    <cellStyle name="Comma 32 7" xfId="5006" xr:uid="{EBD42E4E-5611-4698-ADD0-A156FD603BEB}"/>
    <cellStyle name="Comma 32 7 2" xfId="10147" xr:uid="{9D9E238D-36A4-4355-B3BB-B0B743DDDB71}"/>
    <cellStyle name="Comma 32 8" xfId="6447" xr:uid="{7838D7EF-1DCE-4EA6-ABFF-346C9A610ECB}"/>
    <cellStyle name="Comma 32 9" xfId="7404" xr:uid="{C7ADF9E5-297C-4084-8352-AD17D209C945}"/>
    <cellStyle name="Comma 33" xfId="341" xr:uid="{EF32B87E-1F64-4742-838A-5060A665C19E}"/>
    <cellStyle name="Comma 33 2" xfId="3626" xr:uid="{E22CD088-5DE7-455D-95BF-4C05CD42CCC1}"/>
    <cellStyle name="Comma 33 2 2" xfId="4151" xr:uid="{80346322-9C8D-4C4B-A994-E97CA7C2BCE2}"/>
    <cellStyle name="Comma 33 2 2 2" xfId="4586" xr:uid="{506AE658-14FD-4FC3-9D98-DD1056B42BE0}"/>
    <cellStyle name="Comma 33 2 2 2 2" xfId="9805" xr:uid="{68ED321B-2466-4B60-BBDC-FEC77FCBD7F0}"/>
    <cellStyle name="Comma 33 2 2 3" xfId="6727" xr:uid="{5DAAD14A-2F01-4086-AE42-9479A27DB65A}"/>
    <cellStyle name="Comma 33 2 2 4" xfId="9372" xr:uid="{4BB30722-B3C0-4043-AC9E-022F141B69E6}"/>
    <cellStyle name="Comma 33 2 3" xfId="4409" xr:uid="{61792CA3-6C13-4A3A-A638-D6C75B8CC767}"/>
    <cellStyle name="Comma 33 2 3 2" xfId="9628" xr:uid="{850BC9B3-105F-4E4D-B752-C7427FA64B94}"/>
    <cellStyle name="Comma 33 2 4" xfId="6550" xr:uid="{AAAA80E2-C308-47D8-ADA7-1F1D8E093C7F}"/>
    <cellStyle name="Comma 33 2 5" xfId="7196" xr:uid="{7A38D66B-F61F-40C8-9366-99016EE5CDA6}"/>
    <cellStyle name="Comma 33 2 6" xfId="9079" xr:uid="{F8F69F3F-2796-4693-91DC-183D9503FAE0}"/>
    <cellStyle name="Comma 33 3" xfId="4049" xr:uid="{F950267B-8730-4B50-AC8B-3F0AB3DFEDCF}"/>
    <cellStyle name="Comma 33 3 2" xfId="4484" xr:uid="{1419153B-4840-4C52-B02C-2C25244F4B73}"/>
    <cellStyle name="Comma 33 3 2 2" xfId="9703" xr:uid="{6B573460-A27A-4B9F-835A-70EAB9506C69}"/>
    <cellStyle name="Comma 33 3 3" xfId="6625" xr:uid="{A13F1DE0-63E4-42C0-A4BF-C5341225FC06}"/>
    <cellStyle name="Comma 33 3 4" xfId="9270" xr:uid="{227515CF-77BD-4B02-88AC-8E21B07B4A54}"/>
    <cellStyle name="Comma 33 4" xfId="4232" xr:uid="{A12A6CE4-F17A-4A10-9908-5D6833CF691D}"/>
    <cellStyle name="Comma 33 4 2" xfId="4665" xr:uid="{12ED8017-15B9-450C-985E-3D2117A17572}"/>
    <cellStyle name="Comma 33 4 2 2" xfId="9884" xr:uid="{93239A03-16A4-4B12-AFA7-050B98383BD6}"/>
    <cellStyle name="Comma 33 4 3" xfId="6806" xr:uid="{26EEC8B3-A4FE-42E5-94DF-FBBF1F94B1A7}"/>
    <cellStyle name="Comma 33 4 4" xfId="9451" xr:uid="{6C9E10D7-F70C-4438-B7B7-900927427834}"/>
    <cellStyle name="Comma 33 5" xfId="4742" xr:uid="{BDEA15C0-8C46-445A-80B5-BFD00B44376E}"/>
    <cellStyle name="Comma 33 5 2" xfId="9959" xr:uid="{8FCDCF39-7F80-411F-AB4C-C73AED54189E}"/>
    <cellStyle name="Comma 33 6" xfId="4307" xr:uid="{E5689C17-D0FD-458E-A538-CA0A53DB6048}"/>
    <cellStyle name="Comma 33 6 2" xfId="9526" xr:uid="{FC6F3182-366F-497D-83FB-D72A58C26593}"/>
    <cellStyle name="Comma 33 7" xfId="5007" xr:uid="{C3C3CFA6-9506-464A-9601-B2A0647CD41D}"/>
    <cellStyle name="Comma 33 7 2" xfId="10148" xr:uid="{6C2A0173-61F6-4F57-B5BE-A3A5DBA2421F}"/>
    <cellStyle name="Comma 33 8" xfId="6448" xr:uid="{457CC403-0E91-40FE-A9F7-69D8DB4F5027}"/>
    <cellStyle name="Comma 33 9" xfId="7405" xr:uid="{C78B362D-7F61-4671-9FB8-4D331062F7DD}"/>
    <cellStyle name="Comma 34" xfId="344" xr:uid="{EC5C4D67-7286-42D6-81B6-2443B339BAED}"/>
    <cellStyle name="Comma 34 2" xfId="3116" xr:uid="{08CE328A-036D-42AA-923F-293556757135}"/>
    <cellStyle name="Comma 34 2 2" xfId="4078" xr:uid="{158FFA01-E38D-40D5-8920-99AF15942D74}"/>
    <cellStyle name="Comma 34 2 2 2" xfId="4513" xr:uid="{91F0368D-A2DB-4C26-A2F1-8D6E39771603}"/>
    <cellStyle name="Comma 34 2 2 2 2" xfId="9732" xr:uid="{F8D3B252-21AF-4774-BC1F-A2DED56807DB}"/>
    <cellStyle name="Comma 34 2 2 3" xfId="6654" xr:uid="{51107F0F-BF9C-4A22-8D1A-8FE75EB18D26}"/>
    <cellStyle name="Comma 34 2 2 4" xfId="9299" xr:uid="{1AFC50A0-0F16-45EB-8654-9A4C25FA32FB}"/>
    <cellStyle name="Comma 34 2 3" xfId="4336" xr:uid="{9266559D-E87B-4544-AE6C-1C657E42E42B}"/>
    <cellStyle name="Comma 34 2 3 2" xfId="9555" xr:uid="{AA409446-78BC-4136-B07B-B0A29013F41D}"/>
    <cellStyle name="Comma 34 2 4" xfId="6477" xr:uid="{6A158563-11F9-463D-B684-587D211C6BB9}"/>
    <cellStyle name="Comma 34 2 5" xfId="7197" xr:uid="{B1A1ADD7-0A84-4554-8CA1-A0CF335AAC06}"/>
    <cellStyle name="Comma 34 2 6" xfId="8877" xr:uid="{C668D8C0-2EC2-40FE-8806-5B1BB17EFA51}"/>
    <cellStyle name="Comma 34 3" xfId="4050" xr:uid="{721329A0-5182-400C-BD77-B80F1F6AA466}"/>
    <cellStyle name="Comma 34 3 2" xfId="4485" xr:uid="{D68EFBE8-943F-43AC-A564-D7C6D2BF503D}"/>
    <cellStyle name="Comma 34 3 2 2" xfId="9704" xr:uid="{C5617A36-D793-49A7-B8FD-C6A832F64E19}"/>
    <cellStyle name="Comma 34 3 3" xfId="6626" xr:uid="{77112099-6D24-450D-B95D-30CB046DFA50}"/>
    <cellStyle name="Comma 34 3 4" xfId="9271" xr:uid="{85230817-7645-4872-8830-17376F5CD3DB}"/>
    <cellStyle name="Comma 34 4" xfId="4233" xr:uid="{9247C3DC-E2FD-4DFB-8926-E4EB7541E4E9}"/>
    <cellStyle name="Comma 34 4 2" xfId="4666" xr:uid="{FA98A554-1D5F-4450-A1D9-E4CFCBED2B57}"/>
    <cellStyle name="Comma 34 4 2 2" xfId="9885" xr:uid="{18111F9C-E755-4BD6-85A6-5E95299833CD}"/>
    <cellStyle name="Comma 34 4 3" xfId="6807" xr:uid="{573862FF-494B-4BC1-A597-A673C55DCFA9}"/>
    <cellStyle name="Comma 34 4 4" xfId="9452" xr:uid="{6DD385CA-EE42-478A-B96E-315446B097B9}"/>
    <cellStyle name="Comma 34 5" xfId="4743" xr:uid="{30988FFA-8C5B-4828-A7A4-C174085037C8}"/>
    <cellStyle name="Comma 34 5 2" xfId="9960" xr:uid="{04BD5193-7CD8-47A5-9897-D20F28118543}"/>
    <cellStyle name="Comma 34 6" xfId="4308" xr:uid="{E3A65A12-EC14-413C-9840-A21E0E016326}"/>
    <cellStyle name="Comma 34 6 2" xfId="9527" xr:uid="{AA7593E2-D9A5-4E9D-9E6D-B7EFC98DE7B5}"/>
    <cellStyle name="Comma 34 7" xfId="5008" xr:uid="{AE3A3808-2F98-4522-9602-2B7FDB8EE078}"/>
    <cellStyle name="Comma 34 7 2" xfId="10149" xr:uid="{F2AEFEAC-A077-452A-AC00-18D6F2741C11}"/>
    <cellStyle name="Comma 34 8" xfId="6449" xr:uid="{D71CA335-4BBD-44F2-982B-F8D1D092B7FA}"/>
    <cellStyle name="Comma 34 9" xfId="7406" xr:uid="{B4C2B332-0227-4163-A648-D8FC0E157F36}"/>
    <cellStyle name="Comma 35" xfId="346" xr:uid="{3A5961DA-343A-4BB2-BBEE-B8D5595337AD}"/>
    <cellStyle name="Comma 35 2" xfId="3226" xr:uid="{7993C30C-9659-47C6-B4EA-347BE4AE8F3E}"/>
    <cellStyle name="Comma 35 2 2" xfId="4111" xr:uid="{69176401-9A5D-451F-BB03-497C8DA6565C}"/>
    <cellStyle name="Comma 35 2 2 2" xfId="4546" xr:uid="{64860BDD-262A-4807-A999-00C359234126}"/>
    <cellStyle name="Comma 35 2 2 2 2" xfId="9765" xr:uid="{4DF73A02-908A-426C-BC5C-FE1366118091}"/>
    <cellStyle name="Comma 35 2 2 3" xfId="6687" xr:uid="{3B3DB52F-6C57-4D40-8909-B1DAB65D5C6E}"/>
    <cellStyle name="Comma 35 2 2 4" xfId="9332" xr:uid="{C50D0EB0-45A5-4F33-AE58-54FD66774948}"/>
    <cellStyle name="Comma 35 2 3" xfId="4369" xr:uid="{7A9D579E-9002-4AAD-A915-FAF0835A2D24}"/>
    <cellStyle name="Comma 35 2 3 2" xfId="9588" xr:uid="{9DABD0E6-C527-46FF-B31B-9120268122BF}"/>
    <cellStyle name="Comma 35 2 4" xfId="6510" xr:uid="{DCA0FD5E-AE8D-4A12-AC01-07E0A810A672}"/>
    <cellStyle name="Comma 35 2 5" xfId="7198" xr:uid="{7BA9626E-9B90-4AB7-9DA5-E5074DD713CE}"/>
    <cellStyle name="Comma 35 2 6" xfId="8932" xr:uid="{CDC6C0BC-327A-4303-9D2C-C26FFBF2C9B0}"/>
    <cellStyle name="Comma 35 3" xfId="4051" xr:uid="{D8453CE4-E6E8-4B27-B7A7-27A2DCDA9416}"/>
    <cellStyle name="Comma 35 3 2" xfId="4486" xr:uid="{5F7F3E17-EDDE-4CF9-8083-6B1CC4DBD2D3}"/>
    <cellStyle name="Comma 35 3 2 2" xfId="9705" xr:uid="{23062532-9E78-463E-A343-C579315DCD8F}"/>
    <cellStyle name="Comma 35 3 3" xfId="6627" xr:uid="{F039CD4A-93E0-451F-876E-FB485337B0DF}"/>
    <cellStyle name="Comma 35 3 4" xfId="9272" xr:uid="{5E89FBAB-D30B-451C-91D4-8929F31F3884}"/>
    <cellStyle name="Comma 35 4" xfId="4234" xr:uid="{C37D6B71-D484-4B22-B1B8-D59E04170514}"/>
    <cellStyle name="Comma 35 4 2" xfId="4667" xr:uid="{D06E3410-ECEE-4C99-823E-4417379DE7C0}"/>
    <cellStyle name="Comma 35 4 2 2" xfId="9886" xr:uid="{AC627473-D00F-41B8-8A6B-63E591370F04}"/>
    <cellStyle name="Comma 35 4 3" xfId="6808" xr:uid="{3725A1E3-8BE7-4044-A641-4F35CD6FF920}"/>
    <cellStyle name="Comma 35 4 4" xfId="9453" xr:uid="{B8070E57-3F35-4189-BE93-F14324ED3CD8}"/>
    <cellStyle name="Comma 35 5" xfId="4744" xr:uid="{2D422774-1262-447A-A815-2AEDD11F43B3}"/>
    <cellStyle name="Comma 35 5 2" xfId="9961" xr:uid="{071973B8-0D31-4B26-A496-E793EF1AB418}"/>
    <cellStyle name="Comma 35 6" xfId="4309" xr:uid="{70739B8D-554F-4E87-A74B-9BDA382E92CA}"/>
    <cellStyle name="Comma 35 6 2" xfId="9528" xr:uid="{7F1B085C-4B83-464F-9679-D34F0F1A5353}"/>
    <cellStyle name="Comma 35 7" xfId="5009" xr:uid="{DBFB26BF-0A9C-4668-9A6B-65A6FAD38080}"/>
    <cellStyle name="Comma 35 7 2" xfId="10150" xr:uid="{0B6450F8-5DF0-45C8-8D47-31EB251D501A}"/>
    <cellStyle name="Comma 35 8" xfId="6450" xr:uid="{6094D90A-109B-4C9A-8318-27F2DBEEEFD5}"/>
    <cellStyle name="Comma 35 9" xfId="7408" xr:uid="{1C6228CF-E113-441F-8F1E-CD1D01215E0F}"/>
    <cellStyle name="Comma 36" xfId="349" xr:uid="{E66EC88D-3B4C-44F8-9130-2A1787D09BE1}"/>
    <cellStyle name="Comma 36 2" xfId="3228" xr:uid="{3436F5C4-2E38-4315-9B08-3DCF927E6B92}"/>
    <cellStyle name="Comma 36 2 2" xfId="4112" xr:uid="{06242175-AC8E-4EAB-8C2D-EB3355DBFD4F}"/>
    <cellStyle name="Comma 36 2 2 2" xfId="4547" xr:uid="{077E5EFF-1ED8-49F0-AD72-646B8EF12CBA}"/>
    <cellStyle name="Comma 36 2 2 2 2" xfId="9766" xr:uid="{115915A5-BDDF-4EC2-B991-0FEFF1A3ACC2}"/>
    <cellStyle name="Comma 36 2 2 3" xfId="6688" xr:uid="{34F0B996-A49A-4DAF-AAD5-DD6684412842}"/>
    <cellStyle name="Comma 36 2 2 4" xfId="9333" xr:uid="{1AB62AEA-9180-44A9-A109-A863226B482B}"/>
    <cellStyle name="Comma 36 2 3" xfId="4370" xr:uid="{BB2A01F6-6B91-4B5C-8EB0-04418B758751}"/>
    <cellStyle name="Comma 36 2 3 2" xfId="9589" xr:uid="{C9FED3DA-46F5-4B8D-8BC2-FA93D2AED53F}"/>
    <cellStyle name="Comma 36 2 4" xfId="6511" xr:uid="{80CAD669-F7F7-4EB5-832F-B881E48AEC35}"/>
    <cellStyle name="Comma 36 2 5" xfId="7199" xr:uid="{BB3E03E2-D180-4566-9A7A-EAAC0C06D60B}"/>
    <cellStyle name="Comma 36 2 6" xfId="8933" xr:uid="{4D87D6BE-A4ED-4E46-8E63-A24124594ACD}"/>
    <cellStyle name="Comma 36 3" xfId="4052" xr:uid="{9D246840-AF95-47CC-82A5-50649B8A19CD}"/>
    <cellStyle name="Comma 36 3 2" xfId="4487" xr:uid="{2DB00282-6C96-4A4E-BA3B-E691975D2FC2}"/>
    <cellStyle name="Comma 36 3 2 2" xfId="9706" xr:uid="{621EAF9E-7081-46F9-BA62-7ADAA74EE75F}"/>
    <cellStyle name="Comma 36 3 3" xfId="6628" xr:uid="{507C2AE5-5BCB-40C9-BD07-64DED292CEF7}"/>
    <cellStyle name="Comma 36 3 4" xfId="9273" xr:uid="{CBEAA215-46E5-4927-BDCF-791B27FEE785}"/>
    <cellStyle name="Comma 36 4" xfId="4235" xr:uid="{8782862F-C2B5-41EF-BFBE-339E273BD826}"/>
    <cellStyle name="Comma 36 4 2" xfId="4668" xr:uid="{21ECB0BB-FCDB-4213-8AB8-88C185E1299F}"/>
    <cellStyle name="Comma 36 4 2 2" xfId="9887" xr:uid="{67BE85D3-2FC5-486E-B4FA-8D1F155EC302}"/>
    <cellStyle name="Comma 36 4 3" xfId="6809" xr:uid="{3360E3DF-2200-4386-B231-6670B10DB6D1}"/>
    <cellStyle name="Comma 36 4 4" xfId="9454" xr:uid="{C9445EF1-92BD-4CF6-BBE4-E0E11D6769A6}"/>
    <cellStyle name="Comma 36 5" xfId="4745" xr:uid="{CD19C7F7-08D7-4818-A5DE-5F14569CBE20}"/>
    <cellStyle name="Comma 36 5 2" xfId="9962" xr:uid="{81040A03-7647-477E-A566-2FECAD2A5E61}"/>
    <cellStyle name="Comma 36 6" xfId="4310" xr:uid="{FDE2DC4B-8D8C-470A-8300-61F9C574F1BD}"/>
    <cellStyle name="Comma 36 6 2" xfId="9529" xr:uid="{651970B4-7D04-4475-88F2-101C451F87DC}"/>
    <cellStyle name="Comma 36 7" xfId="5010" xr:uid="{C3673A6B-5CF7-486E-8FE0-D56B691F19C0}"/>
    <cellStyle name="Comma 36 7 2" xfId="10151" xr:uid="{484B848B-A42B-46DD-A179-AC632A8FF7E8}"/>
    <cellStyle name="Comma 36 8" xfId="6451" xr:uid="{EA7595B2-B2E9-45E4-A175-DAD349A245A3}"/>
    <cellStyle name="Comma 36 9" xfId="7409" xr:uid="{286600DF-89DB-4375-9AAD-A9AFABB5E08D}"/>
    <cellStyle name="Comma 37" xfId="352" xr:uid="{DDF06D29-E39B-4781-8238-123E7696A670}"/>
    <cellStyle name="Comma 37 2" xfId="3597" xr:uid="{70558652-7802-433D-BC6D-EB26A5CF3FF1}"/>
    <cellStyle name="Comma 37 2 2" xfId="4138" xr:uid="{28079477-4DE2-4042-9921-09E964CA528F}"/>
    <cellStyle name="Comma 37 2 2 2" xfId="4573" xr:uid="{43335AD1-F555-4957-8000-A877D77A5584}"/>
    <cellStyle name="Comma 37 2 2 2 2" xfId="9792" xr:uid="{8E4DB3C8-A3D4-45F6-9A5D-86EA00F00239}"/>
    <cellStyle name="Comma 37 2 2 3" xfId="6714" xr:uid="{402AF735-7F08-40F5-B34C-83AEC582A617}"/>
    <cellStyle name="Comma 37 2 2 4" xfId="9359" xr:uid="{A0EA2163-1991-4775-AD1B-820B7146E9DF}"/>
    <cellStyle name="Comma 37 2 3" xfId="4396" xr:uid="{D7149FA2-24E7-4BC1-A32C-5C7E342B9F61}"/>
    <cellStyle name="Comma 37 2 3 2" xfId="9615" xr:uid="{B2AF4B7B-4314-4B66-8945-B73983DCDA03}"/>
    <cellStyle name="Comma 37 2 4" xfId="6537" xr:uid="{5F1DE9C1-2C24-484C-AA5C-DBF366AB7635}"/>
    <cellStyle name="Comma 37 2 5" xfId="7200" xr:uid="{B424CA82-3060-4328-AF8C-1ECBA6AEC04B}"/>
    <cellStyle name="Comma 37 2 6" xfId="9064" xr:uid="{867FCBA2-6B22-4ACD-A2ED-0CCE4F2FC41C}"/>
    <cellStyle name="Comma 37 3" xfId="4053" xr:uid="{71F0BB7F-4156-437F-BEAF-DB7BAF5BFD4C}"/>
    <cellStyle name="Comma 37 3 2" xfId="4488" xr:uid="{190EDC25-E9A2-4847-AB97-CD51B522E38E}"/>
    <cellStyle name="Comma 37 3 2 2" xfId="9707" xr:uid="{E276EE13-0F1C-491D-88B9-327697C4A9EA}"/>
    <cellStyle name="Comma 37 3 3" xfId="6629" xr:uid="{964B1FD0-65D1-4EA4-8F55-8B6992786182}"/>
    <cellStyle name="Comma 37 3 4" xfId="9274" xr:uid="{7EEDF240-42E7-4800-929D-4550C6F75FF5}"/>
    <cellStyle name="Comma 37 4" xfId="4236" xr:uid="{BBF4DD3B-BA3F-43C4-81EA-BAAB95056D75}"/>
    <cellStyle name="Comma 37 4 2" xfId="4669" xr:uid="{AD8118E4-A7B9-469A-8DDE-6497AED349AD}"/>
    <cellStyle name="Comma 37 4 2 2" xfId="9888" xr:uid="{267B9BD2-591F-4FCA-9016-433922A24C74}"/>
    <cellStyle name="Comma 37 4 3" xfId="6810" xr:uid="{F74534E3-BF20-467B-B85E-244753AA5642}"/>
    <cellStyle name="Comma 37 4 4" xfId="9455" xr:uid="{EA6269A5-4DA3-4D3A-B807-9EF425FAE652}"/>
    <cellStyle name="Comma 37 5" xfId="4746" xr:uid="{5B6BE334-F3E7-4B81-80CE-2BA48EF9781D}"/>
    <cellStyle name="Comma 37 5 2" xfId="9963" xr:uid="{A4381DDB-C392-4013-96D4-22A0CB688707}"/>
    <cellStyle name="Comma 37 6" xfId="4311" xr:uid="{A149F146-60F5-4F31-A50C-AF4B5495E306}"/>
    <cellStyle name="Comma 37 6 2" xfId="9530" xr:uid="{803CE7BD-12F4-4B23-ABFB-1E73724703DF}"/>
    <cellStyle name="Comma 37 7" xfId="5011" xr:uid="{44419201-D39A-4F17-B4C1-B0D458C8EDD6}"/>
    <cellStyle name="Comma 37 7 2" xfId="10152" xr:uid="{E9F1CD5E-32ED-4FEE-9BCA-A0DEC259E254}"/>
    <cellStyle name="Comma 37 8" xfId="6452" xr:uid="{E99E910D-13B0-4AE8-94CB-1839CD2AAD20}"/>
    <cellStyle name="Comma 37 9" xfId="7410" xr:uid="{AAEAF9D6-2ABB-4D36-B6C4-39DD2300F376}"/>
    <cellStyle name="Comma 38" xfId="355" xr:uid="{B2C46FB9-2762-404C-8DDF-0D2B21A18AA4}"/>
    <cellStyle name="Comma 38 2" xfId="3162" xr:uid="{AD8ABAED-F470-44AB-8E48-27DD129375F2}"/>
    <cellStyle name="Comma 38 2 2" xfId="4086" xr:uid="{EE110F0F-0628-4BB9-879D-4092DF39496D}"/>
    <cellStyle name="Comma 38 2 2 2" xfId="4521" xr:uid="{3192C36A-F308-4C6D-873A-4EE3F3FB672B}"/>
    <cellStyle name="Comma 38 2 2 2 2" xfId="9740" xr:uid="{91B8A0CE-37A2-41A8-9469-693EA1CAEDC2}"/>
    <cellStyle name="Comma 38 2 2 3" xfId="6662" xr:uid="{A446E622-857B-4BEA-9CB3-C859FAA19D91}"/>
    <cellStyle name="Comma 38 2 2 4" xfId="9307" xr:uid="{CF7FCEF0-9CE3-4EF6-B219-A8CB6C36E35E}"/>
    <cellStyle name="Comma 38 2 3" xfId="4344" xr:uid="{D3ECA0AB-17E9-4973-8E90-D8D2BBE1F6FD}"/>
    <cellStyle name="Comma 38 2 3 2" xfId="9563" xr:uid="{68F781DB-EC9C-43EE-A2A4-CAFEE4FAE249}"/>
    <cellStyle name="Comma 38 2 4" xfId="6485" xr:uid="{F46863B0-5076-41E5-855A-ACD21B44FA2A}"/>
    <cellStyle name="Comma 38 2 5" xfId="7201" xr:uid="{AD8E5B59-768C-4248-AD94-1C0CEF8F9C3F}"/>
    <cellStyle name="Comma 38 2 6" xfId="8905" xr:uid="{3C1E78D8-D739-4FA1-9DA4-3BCC988B13D1}"/>
    <cellStyle name="Comma 38 3" xfId="4054" xr:uid="{02FA70F2-270C-4587-BE88-EF325342A602}"/>
    <cellStyle name="Comma 38 3 2" xfId="4489" xr:uid="{E9EBD7BB-0674-4EB2-BBC6-C55E32B76CBC}"/>
    <cellStyle name="Comma 38 3 2 2" xfId="9708" xr:uid="{9DED4AC0-8F1C-4D5B-AC4C-96DE5F06B26D}"/>
    <cellStyle name="Comma 38 3 3" xfId="6630" xr:uid="{A7419050-2B3D-4E51-A259-09FA464F2A00}"/>
    <cellStyle name="Comma 38 3 4" xfId="9275" xr:uid="{2A8CF14C-180D-425C-B974-8DA7200731C2}"/>
    <cellStyle name="Comma 38 4" xfId="4237" xr:uid="{FD10F31B-47BB-4E2A-BB09-305E13BD4B2B}"/>
    <cellStyle name="Comma 38 4 2" xfId="4670" xr:uid="{6A53A520-3161-4285-B7E2-38960E07CE29}"/>
    <cellStyle name="Comma 38 4 2 2" xfId="9889" xr:uid="{B6C66180-B963-4971-9450-EF71E7D24A3B}"/>
    <cellStyle name="Comma 38 4 3" xfId="6811" xr:uid="{B3ED2ABC-1065-4F14-83A1-4F5C027E97E1}"/>
    <cellStyle name="Comma 38 4 4" xfId="9456" xr:uid="{F137FF03-25EC-4B14-9B64-91ADA4AF0A21}"/>
    <cellStyle name="Comma 38 5" xfId="4747" xr:uid="{629A1A94-5D14-4E09-897B-F178FB4AEFE1}"/>
    <cellStyle name="Comma 38 5 2" xfId="9964" xr:uid="{D0A1A7AE-C27B-4C98-84C7-5C2296F0AE82}"/>
    <cellStyle name="Comma 38 6" xfId="4312" xr:uid="{3C59D957-EED8-4C69-AD34-69A74F54DF94}"/>
    <cellStyle name="Comma 38 6 2" xfId="9531" xr:uid="{B30909E6-030B-44E7-8803-E81682089611}"/>
    <cellStyle name="Comma 38 7" xfId="5012" xr:uid="{C6B4C66F-6009-4029-A019-4C1F5F8211DB}"/>
    <cellStyle name="Comma 38 7 2" xfId="10153" xr:uid="{F239F1EC-248D-46AB-8918-F6A1E08D6735}"/>
    <cellStyle name="Comma 38 8" xfId="6453" xr:uid="{5257E8EC-F08A-4162-8CE4-41F2E45EA1B8}"/>
    <cellStyle name="Comma 38 9" xfId="7411" xr:uid="{44B9DF50-3F7B-476B-A7E0-576787459383}"/>
    <cellStyle name="Comma 39" xfId="358" xr:uid="{4699554D-76FC-46CF-81E5-73F1E7E7DA52}"/>
    <cellStyle name="Comma 39 2" xfId="3149" xr:uid="{683FA06A-7E4F-4DD2-8254-87BCC3925043}"/>
    <cellStyle name="Comma 39 2 2" xfId="4085" xr:uid="{5503B8D1-9A32-4BE0-99FF-D97A3450BBE4}"/>
    <cellStyle name="Comma 39 2 2 2" xfId="4520" xr:uid="{2F548BF5-0D47-411D-93D8-012429781929}"/>
    <cellStyle name="Comma 39 2 2 2 2" xfId="9739" xr:uid="{324B5414-8FDE-46F8-8714-5BA8BC54D0D5}"/>
    <cellStyle name="Comma 39 2 2 3" xfId="6661" xr:uid="{C51B8AF3-8BED-464F-BEBF-D45CB0BA31C0}"/>
    <cellStyle name="Comma 39 2 2 4" xfId="9306" xr:uid="{3DB0C862-B9DE-481B-A4F5-CD8A3FCB1DED}"/>
    <cellStyle name="Comma 39 2 3" xfId="4343" xr:uid="{4DFBA4DB-F0E0-4119-B48B-81DDE72CB7A6}"/>
    <cellStyle name="Comma 39 2 3 2" xfId="9562" xr:uid="{ED20935D-AB13-4EA6-98D1-E58F2A146F29}"/>
    <cellStyle name="Comma 39 2 4" xfId="6484" xr:uid="{C209AD8B-EE54-4A4C-B6E2-5CA32C329BA8}"/>
    <cellStyle name="Comma 39 2 5" xfId="7202" xr:uid="{3737A88F-79B2-451E-AE39-AE96800E3CA6}"/>
    <cellStyle name="Comma 39 2 6" xfId="8903" xr:uid="{C2601E42-7AAF-43A2-98DD-B521A14538A3}"/>
    <cellStyle name="Comma 39 3" xfId="4055" xr:uid="{BB139784-73FE-423E-BF00-69F80B655962}"/>
    <cellStyle name="Comma 39 3 2" xfId="4490" xr:uid="{0F27193F-ED00-4F9F-BDF7-67D01BF55DD9}"/>
    <cellStyle name="Comma 39 3 2 2" xfId="9709" xr:uid="{C10BE2E0-A9DC-45C9-A541-69EBEFB1C2F9}"/>
    <cellStyle name="Comma 39 3 3" xfId="6631" xr:uid="{C869522D-23A7-4C61-96C1-D9CBA7EC1487}"/>
    <cellStyle name="Comma 39 3 4" xfId="9276" xr:uid="{30E81C41-C911-4753-ABAF-2EE2AEE91979}"/>
    <cellStyle name="Comma 39 4" xfId="4238" xr:uid="{2A21FC5D-D9B3-4CBD-8A02-A9D429721C75}"/>
    <cellStyle name="Comma 39 4 2" xfId="4671" xr:uid="{80C2E635-0499-4F2A-8244-E4FBB07D71DB}"/>
    <cellStyle name="Comma 39 4 2 2" xfId="9890" xr:uid="{57E4885E-4668-4D16-8BF0-15ADA3699C86}"/>
    <cellStyle name="Comma 39 4 3" xfId="6812" xr:uid="{93F717B1-A66E-4E5A-82D7-59CAEBBB0EFE}"/>
    <cellStyle name="Comma 39 4 4" xfId="9457" xr:uid="{678D048D-D2C9-406D-84AB-1A12386F269E}"/>
    <cellStyle name="Comma 39 5" xfId="4748" xr:uid="{0D18CEAA-B3A4-4FAD-BA3C-520B63AFD1FD}"/>
    <cellStyle name="Comma 39 5 2" xfId="9965" xr:uid="{81CABCCA-0CE7-4DD6-A833-C69FA9235485}"/>
    <cellStyle name="Comma 39 6" xfId="4313" xr:uid="{FBF00C0B-2EB7-4E2F-8D3F-46AE49F2F1E9}"/>
    <cellStyle name="Comma 39 6 2" xfId="9532" xr:uid="{3EE5EF2F-4FCC-4E1E-8AF7-F6AA0F6864DC}"/>
    <cellStyle name="Comma 39 7" xfId="5013" xr:uid="{9B70E125-57E0-4E34-8F9B-4D8FFD06E136}"/>
    <cellStyle name="Comma 39 7 2" xfId="10154" xr:uid="{A071FF3A-AF39-47D4-8E78-A5F32400E0BF}"/>
    <cellStyle name="Comma 39 8" xfId="6454" xr:uid="{E934B994-C0CC-4101-A3B4-2D31F93B425C}"/>
    <cellStyle name="Comma 39 9" xfId="7412" xr:uid="{CB1B398E-D4B9-4A3C-9834-D091C50A5BE1}"/>
    <cellStyle name="Comma 4" xfId="46" xr:uid="{D8DA1CB3-3951-45F3-8436-3F0DA8EEBBF4}"/>
    <cellStyle name="Comma 4 10" xfId="4823" xr:uid="{5119AAC9-E734-46E9-BFC0-B487BBC13535}"/>
    <cellStyle name="Comma 4 10 2" xfId="10006" xr:uid="{7B0112CB-12B6-4733-AB42-1A93F3120A64}"/>
    <cellStyle name="Comma 4 11" xfId="6412" xr:uid="{CD3AD97A-EEFB-461C-8149-9157643CA996}"/>
    <cellStyle name="Comma 4 12" xfId="6844" xr:uid="{F87F9080-1BF0-4C05-8AC0-F248A8A137ED}"/>
    <cellStyle name="Comma 4 13" xfId="7344" xr:uid="{DC8E4480-29A9-4F64-AFEB-406B6D5D0052}"/>
    <cellStyle name="Comma 4 2" xfId="121" xr:uid="{A4F715D9-D908-4C51-A8C1-7FE4EF179CD9}"/>
    <cellStyle name="Comma 4 2 10" xfId="6875" xr:uid="{4FD84569-E62D-4168-BDD7-AF78602DCFE5}"/>
    <cellStyle name="Comma 4 2 11" xfId="7381" xr:uid="{77D3A2CD-CCC4-4355-A2F7-8FD9EB318585}"/>
    <cellStyle name="Comma 4 2 2" xfId="970" xr:uid="{E3CCD157-F8AC-40C2-A18D-98E9805AAC61}"/>
    <cellStyle name="Comma 4 2 2 2" xfId="4950" xr:uid="{D89FE0C6-754B-443F-A457-DE9ED63D6DFF}"/>
    <cellStyle name="Comma 4 2 2 2 2" xfId="10092" xr:uid="{43F0ADFD-B1F3-44D4-AC4B-04EFEC9BE535}"/>
    <cellStyle name="Comma 4 2 2 3" xfId="6926" xr:uid="{C4C8CE57-4922-47A5-AC3E-02BC34C8C75D}"/>
    <cellStyle name="Comma 4 2 3" xfId="3131" xr:uid="{024E052E-2DC1-462B-AE33-04B60224B90E}"/>
    <cellStyle name="Comma 4 2 3 2" xfId="5014" xr:uid="{E82ECF45-FC51-4300-B03F-ACEAA1DCD828}"/>
    <cellStyle name="Comma 4 2 3 2 2" xfId="10155" xr:uid="{CDC9BC89-9145-40F1-AB8F-6F74AF6D09BC}"/>
    <cellStyle name="Comma 4 2 3 3" xfId="6962" xr:uid="{53DC66D1-766D-481F-B81F-CEFC89E5C29B}"/>
    <cellStyle name="Comma 4 2 4" xfId="4034" xr:uid="{0437B1DC-ACA8-401F-A6EE-E4A6018A22F2}"/>
    <cellStyle name="Comma 4 2 4 2" xfId="4469" xr:uid="{419D5297-4DC6-475B-9D34-5E41F27BB4FC}"/>
    <cellStyle name="Comma 4 2 4 2 2" xfId="9688" xr:uid="{687578F5-0AFC-4F1F-907C-8056DFA0FB74}"/>
    <cellStyle name="Comma 4 2 4 3" xfId="6610" xr:uid="{340C34E6-E102-4694-8587-560096123EEF}"/>
    <cellStyle name="Comma 4 2 4 4" xfId="7203" xr:uid="{EF2C32C3-D995-43EC-B652-02B45FFF4B54}"/>
    <cellStyle name="Comma 4 2 4 5" xfId="9255" xr:uid="{3D508C94-A492-4F3A-870B-6EFC444538DA}"/>
    <cellStyle name="Comma 4 2 5" xfId="4217" xr:uid="{2B817B4B-C3AE-4CA5-842B-9639459A2C7B}"/>
    <cellStyle name="Comma 4 2 5 2" xfId="4650" xr:uid="{4DA1FE84-B62B-4E9B-8EFA-B983A387C72B}"/>
    <cellStyle name="Comma 4 2 5 2 2" xfId="9869" xr:uid="{13A5AD62-D7FF-4BF2-8604-259210EEEEA7}"/>
    <cellStyle name="Comma 4 2 5 3" xfId="6791" xr:uid="{605A12AB-440B-4281-A84F-228538BC6C1D}"/>
    <cellStyle name="Comma 4 2 5 4" xfId="9436" xr:uid="{54AC4677-E8A7-469C-AC5A-31A55A6C328D}"/>
    <cellStyle name="Comma 4 2 6" xfId="4749" xr:uid="{54BBC8D0-0918-41FE-BE63-1AA2DD4EFDDF}"/>
    <cellStyle name="Comma 4 2 6 2" xfId="9966" xr:uid="{52148A4B-9403-46AA-8DB4-691D995DCB84}"/>
    <cellStyle name="Comma 4 2 7" xfId="4292" xr:uid="{B4DD4E88-941E-42BE-AFDE-38515DCC38BC}"/>
    <cellStyle name="Comma 4 2 7 2" xfId="9511" xr:uid="{D541B9A3-5B84-48C6-BB18-1F842D6FD0D1}"/>
    <cellStyle name="Comma 4 2 8" xfId="4892" xr:uid="{3C4D21D2-F3FB-4644-A055-1ABF4AD90AD1}"/>
    <cellStyle name="Comma 4 2 8 2" xfId="10037" xr:uid="{8C2E8704-271E-4E90-911E-D4DC4A6DD7AA}"/>
    <cellStyle name="Comma 4 2 9" xfId="6433" xr:uid="{2DDDF759-CD55-4BB9-AD94-7799298C6C74}"/>
    <cellStyle name="Comma 4 3" xfId="122" xr:uid="{6A3D9D66-2802-4B95-81E5-4C955B165937}"/>
    <cellStyle name="Comma 4 3 10" xfId="7382" xr:uid="{7B363BF0-0F9F-4C15-9C79-C41B3F3A5F9B}"/>
    <cellStyle name="Comma 4 3 2" xfId="977" xr:uid="{9A5154B5-1208-4481-BCE8-F7983B242C98}"/>
    <cellStyle name="Comma 4 3 2 2" xfId="5015" xr:uid="{1BCB7A38-AF4A-4469-BCA7-9DA04989431B}"/>
    <cellStyle name="Comma 4 3 2 2 2" xfId="10156" xr:uid="{87EE8C4A-27AA-4759-BE21-9376C840807A}"/>
    <cellStyle name="Comma 4 3 2 3" xfId="6963" xr:uid="{37E26AED-7641-4D09-BCC3-A1E396749185}"/>
    <cellStyle name="Comma 4 3 3" xfId="3141" xr:uid="{933B5893-8EE0-4EC0-A433-4A8B47C9D2A9}"/>
    <cellStyle name="Comma 4 3 3 2" xfId="7204" xr:uid="{74DB50DE-22D1-4120-93F4-8FBCDEC6BB41}"/>
    <cellStyle name="Comma 4 3 4" xfId="4035" xr:uid="{43F65A36-DAF4-4C34-93CE-3919F09FE1CD}"/>
    <cellStyle name="Comma 4 3 4 2" xfId="4470" xr:uid="{A450C7A0-97C8-4D21-B972-B8D47A380F60}"/>
    <cellStyle name="Comma 4 3 4 2 2" xfId="9689" xr:uid="{AC4A8279-5D24-42FA-A39D-48F389970B53}"/>
    <cellStyle name="Comma 4 3 4 3" xfId="6611" xr:uid="{2349E3B6-0EAE-4236-B024-EF2225D3B1F7}"/>
    <cellStyle name="Comma 4 3 4 4" xfId="9256" xr:uid="{1D1DD710-6068-4755-A8DC-A708FC38CAD0}"/>
    <cellStyle name="Comma 4 3 5" xfId="4218" xr:uid="{954E294C-9EBF-4188-A323-91E8790890E7}"/>
    <cellStyle name="Comma 4 3 5 2" xfId="4651" xr:uid="{F90F3D97-E502-4A96-B019-AA97F5F3865D}"/>
    <cellStyle name="Comma 4 3 5 2 2" xfId="9870" xr:uid="{9573C085-768D-4990-BB65-A980F8A9DFF0}"/>
    <cellStyle name="Comma 4 3 5 3" xfId="6792" xr:uid="{B571AF22-3217-4F14-BDC3-F1FB0127B6CB}"/>
    <cellStyle name="Comma 4 3 5 4" xfId="9437" xr:uid="{14BC8B9C-191B-4147-BB19-610C2D897416}"/>
    <cellStyle name="Comma 4 3 6" xfId="4750" xr:uid="{CAF63B4B-BEC3-40F9-BC24-FCAF07354EDC}"/>
    <cellStyle name="Comma 4 3 6 2" xfId="9967" xr:uid="{53016BE9-A949-4E4C-8A75-7A2E17467C6E}"/>
    <cellStyle name="Comma 4 3 7" xfId="4293" xr:uid="{F57E4281-6851-45DA-9A1B-784B9FD455F4}"/>
    <cellStyle name="Comma 4 3 7 2" xfId="9512" xr:uid="{A7956D4F-4174-4851-B8CB-5E3D237DAF1F}"/>
    <cellStyle name="Comma 4 3 8" xfId="4922" xr:uid="{70522D4A-8969-4F80-A2B7-3A8ABADBD3CC}"/>
    <cellStyle name="Comma 4 3 8 2" xfId="10064" xr:uid="{83C0EF4D-4071-4E2D-9806-5276F84E61F2}"/>
    <cellStyle name="Comma 4 3 9" xfId="6434" xr:uid="{A53AF28D-A719-4F32-AE67-E65ABE7A1072}"/>
    <cellStyle name="Comma 4 4" xfId="956" xr:uid="{58361AEC-8557-4310-8E22-439067714934}"/>
    <cellStyle name="Comma 4 4 2" xfId="4196" xr:uid="{F37CEE6C-75A7-417D-88EA-5D309E95EB2C}"/>
    <cellStyle name="Comma 4 4 2 2" xfId="4629" xr:uid="{3197B287-3D81-47C2-968B-CFA3725377A4}"/>
    <cellStyle name="Comma 4 4 2 2 2" xfId="9848" xr:uid="{3B5491F6-932D-4C77-AA55-F9C5140528ED}"/>
    <cellStyle name="Comma 4 4 2 3" xfId="6770" xr:uid="{66CC99E1-E5BC-4ED5-9F68-CD6F84F8DD06}"/>
    <cellStyle name="Comma 4 4 2 4" xfId="9415" xr:uid="{67C55625-7C2E-496B-BA4A-8E1AD4BE727B}"/>
    <cellStyle name="Comma 4 4 3" xfId="4976" xr:uid="{EAD4B5EE-BB55-4A88-BD96-F987192A5E12}"/>
    <cellStyle name="Comma 4 4 3 2" xfId="10117" xr:uid="{CE8678AC-4C38-4061-968E-5F7EA3E4F21B}"/>
    <cellStyle name="Comma 4 4 4" xfId="6940" xr:uid="{7FB90653-017D-4275-98CD-32D23CE6F33D}"/>
    <cellStyle name="Comma 4 5" xfId="3099" xr:uid="{50EC56DE-DC24-4D9C-8913-F7CFA0A93293}"/>
    <cellStyle name="Comma 4 5 2" xfId="7166" xr:uid="{CAE45413-A4AF-4DB1-8C0C-AF689CB237D0}"/>
    <cellStyle name="Comma 4 6" xfId="4013" xr:uid="{AEFD76F4-5BDA-4A67-9D46-5A02D8FE939E}"/>
    <cellStyle name="Comma 4 6 2" xfId="4448" xr:uid="{6B4F9631-2FAA-481E-99E6-E8F63A2E8BE4}"/>
    <cellStyle name="Comma 4 6 2 2" xfId="9667" xr:uid="{096355AA-75C2-4181-B952-EE145095F7B9}"/>
    <cellStyle name="Comma 4 6 3" xfId="6589" xr:uid="{51A0BC5D-2C7A-4759-A969-EA8F50F432DC}"/>
    <cellStyle name="Comma 4 6 4" xfId="9234" xr:uid="{DFCAE413-3B48-4195-94B1-E9E8EE977950}"/>
    <cellStyle name="Comma 4 7" xfId="4182" xr:uid="{AF5925E8-0E51-4942-8A6B-4FD5E193FBD4}"/>
    <cellStyle name="Comma 4 7 2" xfId="4615" xr:uid="{5632AB4C-11DD-402A-BC8F-E7E9135BFFAD}"/>
    <cellStyle name="Comma 4 7 2 2" xfId="9834" xr:uid="{E279FEF8-3B17-4F65-8C04-C6458F5DDA9B}"/>
    <cellStyle name="Comma 4 7 2 2 2" xfId="17469" xr:uid="{C3314DD6-7581-4724-B6C5-F8DA15FA37EA}"/>
    <cellStyle name="Comma 4 7 2 2 3" xfId="21440" xr:uid="{542B8BAD-F5A6-4FC6-9D0D-94B8A422C736}"/>
    <cellStyle name="Comma 4 7 2 3" xfId="14051" xr:uid="{5AF2AAEF-6B99-4E9E-A724-F6B6460EA5CD}"/>
    <cellStyle name="Comma 4 7 2 4" xfId="21213" xr:uid="{6380845A-8224-43F3-985D-95BA7F0935F8}"/>
    <cellStyle name="Comma 4 7 3" xfId="6756" xr:uid="{05F9BE51-474F-409F-B58D-AA8AF5AE28E4}"/>
    <cellStyle name="Comma 4 7 3 2" xfId="15044" xr:uid="{16D7EDBC-FE17-4543-8352-B139F84448E4}"/>
    <cellStyle name="Comma 4 7 3 3" xfId="21270" xr:uid="{A8769F92-ACEB-4FD1-B601-5D7B16238A29}"/>
    <cellStyle name="Comma 4 7 4" xfId="9401" xr:uid="{EFA9BFF6-665C-4A29-99DA-CAE108CF9889}"/>
    <cellStyle name="Comma 4 7 4 2" xfId="17277" xr:uid="{27E59948-75A5-4EA6-85CC-3B54BFDEB7F9}"/>
    <cellStyle name="Comma 4 7 4 3" xfId="21418" xr:uid="{C94D90B8-372E-4E3E-9865-B7E86D1FA065}"/>
    <cellStyle name="Comma 4 7 5" xfId="13851" xr:uid="{DA53DF2E-3D4C-4CF4-B004-E4555F66C72C}"/>
    <cellStyle name="Comma 4 7 6" xfId="21191" xr:uid="{25D1178B-8797-42CE-9DE6-2B7BF6EA34DE}"/>
    <cellStyle name="Comma 4 8" xfId="4709" xr:uid="{AAA43B5E-5BCB-442E-9215-A7016BABF93F}"/>
    <cellStyle name="Comma 4 8 2" xfId="9927" xr:uid="{9B055278-593D-4A1D-8BA9-CD9BB7C84367}"/>
    <cellStyle name="Comma 4 9" xfId="4271" xr:uid="{9D5448DA-32DC-494E-A144-6B80F2001723}"/>
    <cellStyle name="Comma 4 9 2" xfId="9490" xr:uid="{9A1A9A08-75BB-4DB3-AC95-1EABED7180EE}"/>
    <cellStyle name="Comma 4_EBITA TOTAL" xfId="123" xr:uid="{4C0B865C-9694-4A30-B116-202E780A5D8F}"/>
    <cellStyle name="Comma 40" xfId="361" xr:uid="{AC65D959-5EE6-497B-9600-641CD41C1602}"/>
    <cellStyle name="Comma 40 2" xfId="3570" xr:uid="{B301EA72-517C-45CF-91A5-93F4037D8872}"/>
    <cellStyle name="Comma 40 2 2" xfId="4125" xr:uid="{40BF27A1-54C2-4698-8220-97F385CBF668}"/>
    <cellStyle name="Comma 40 2 2 2" xfId="4560" xr:uid="{4DEA797D-47AC-4DD2-A882-B36CA56420CB}"/>
    <cellStyle name="Comma 40 2 2 2 2" xfId="9779" xr:uid="{319D6DE0-9781-4FC4-935E-85303EFBD75A}"/>
    <cellStyle name="Comma 40 2 2 3" xfId="6701" xr:uid="{D2203584-3438-418E-A119-F3F8CACA2F93}"/>
    <cellStyle name="Comma 40 2 2 4" xfId="9346" xr:uid="{473D0807-93C3-4342-8237-351F5F27E593}"/>
    <cellStyle name="Comma 40 2 3" xfId="4383" xr:uid="{9433F1D1-7CFB-41AF-B7C5-ACCF8CF67767}"/>
    <cellStyle name="Comma 40 2 3 2" xfId="9602" xr:uid="{DBFF9BE2-4893-4F2F-AB82-CA117983BE5A}"/>
    <cellStyle name="Comma 40 2 4" xfId="6524" xr:uid="{68C4C597-F4D1-4FF4-9180-DC66DFF240FC}"/>
    <cellStyle name="Comma 40 2 5" xfId="7205" xr:uid="{7489C32A-1428-4FA5-9B2C-C9A73A309A19}"/>
    <cellStyle name="Comma 40 2 6" xfId="9051" xr:uid="{803A5B7B-E5C5-445A-8352-8474D0EA5058}"/>
    <cellStyle name="Comma 40 3" xfId="4056" xr:uid="{FCC60F5E-9470-4FE6-B96F-E0839285EF2B}"/>
    <cellStyle name="Comma 40 3 2" xfId="4491" xr:uid="{75BC7EF4-E20E-4126-B1EB-0A251F59B82F}"/>
    <cellStyle name="Comma 40 3 2 2" xfId="9710" xr:uid="{4F9AC5F0-3AC7-4CE9-9E95-ECDD31E83C1F}"/>
    <cellStyle name="Comma 40 3 3" xfId="6632" xr:uid="{C66AD12C-E4A6-4B1F-A359-DCCAC2E6AF12}"/>
    <cellStyle name="Comma 40 3 4" xfId="9277" xr:uid="{7E87ED25-75C7-49C4-870E-A24E0BB8BEAC}"/>
    <cellStyle name="Comma 40 4" xfId="4239" xr:uid="{7D16E746-B32D-4637-861E-0CCEEB912E7D}"/>
    <cellStyle name="Comma 40 4 2" xfId="4672" xr:uid="{4121E450-10C2-49C4-9DA0-269543570AEC}"/>
    <cellStyle name="Comma 40 4 2 2" xfId="9891" xr:uid="{7AE7F62F-223F-4E85-9427-384F8FC86317}"/>
    <cellStyle name="Comma 40 4 3" xfId="6813" xr:uid="{7ECB51E6-71DF-4D6F-963B-FCBB8968CF9F}"/>
    <cellStyle name="Comma 40 4 4" xfId="9458" xr:uid="{183E1E59-56B6-4192-8339-E43EEF341BC4}"/>
    <cellStyle name="Comma 40 5" xfId="4751" xr:uid="{9E690213-BCF2-46F8-ACB9-158087C732C2}"/>
    <cellStyle name="Comma 40 5 2" xfId="9968" xr:uid="{51E78425-BE75-4E05-B0B3-2ADC6EF7C10A}"/>
    <cellStyle name="Comma 40 6" xfId="4314" xr:uid="{FC8AB3AE-9B15-4319-B3E9-A60F908E5957}"/>
    <cellStyle name="Comma 40 6 2" xfId="9533" xr:uid="{2C5D689B-A4B1-4720-A171-F0D4FFD80233}"/>
    <cellStyle name="Comma 40 7" xfId="5016" xr:uid="{A1C84596-D6AF-44B2-A417-D177F78901EE}"/>
    <cellStyle name="Comma 40 7 2" xfId="10157" xr:uid="{583279B8-08DA-4993-BE4E-A337A1EE9B9D}"/>
    <cellStyle name="Comma 40 8" xfId="6455" xr:uid="{F61FC507-6821-4C0E-9CAC-375EAEDDD514}"/>
    <cellStyle name="Comma 40 9" xfId="7413" xr:uid="{8DA48D24-4699-46AC-A8A3-86F6218E06F2}"/>
    <cellStyle name="Comma 41" xfId="364" xr:uid="{FDBD28BE-0939-4ECD-B907-BFA0A0A0FC83}"/>
    <cellStyle name="Comma 41 2" xfId="3616" xr:uid="{FC9D2979-13C3-446B-8CFD-D076E68DC50D}"/>
    <cellStyle name="Comma 41 2 2" xfId="4147" xr:uid="{8F6DC89F-B9C8-44BB-939A-1BA40877C801}"/>
    <cellStyle name="Comma 41 2 2 2" xfId="4582" xr:uid="{E6DB8001-E2DC-4689-96CC-3C77CD3BF3CD}"/>
    <cellStyle name="Comma 41 2 2 2 2" xfId="9801" xr:uid="{CCBDAB7E-B5D5-413B-963A-D3D2E8ABA5E0}"/>
    <cellStyle name="Comma 41 2 2 3" xfId="6723" xr:uid="{2A043E60-1F84-4A25-892D-12C904BE72BF}"/>
    <cellStyle name="Comma 41 2 2 4" xfId="9368" xr:uid="{1B96BD6B-4EE2-426A-84CF-5AB00B7F8D44}"/>
    <cellStyle name="Comma 41 2 3" xfId="4405" xr:uid="{225C5BE7-6943-4116-810E-333B60A25260}"/>
    <cellStyle name="Comma 41 2 3 2" xfId="9624" xr:uid="{71C7542F-C0E8-47F0-8E9E-76E52E9FD805}"/>
    <cellStyle name="Comma 41 2 4" xfId="6546" xr:uid="{D3BA367E-AA36-4518-97D4-3AB1B28A2565}"/>
    <cellStyle name="Comma 41 2 5" xfId="7206" xr:uid="{99CE3BF1-2E5B-4995-84EC-14926ACBE4B1}"/>
    <cellStyle name="Comma 41 2 6" xfId="9073" xr:uid="{C1C45331-F3C6-4B8D-8A36-62359FDF0446}"/>
    <cellStyle name="Comma 41 3" xfId="4057" xr:uid="{94D5D1D8-B0BD-4016-89C9-B489E14C5B02}"/>
    <cellStyle name="Comma 41 3 2" xfId="4492" xr:uid="{2528C3E1-FB7D-4D54-A885-583A31FC4A03}"/>
    <cellStyle name="Comma 41 3 2 2" xfId="9711" xr:uid="{F75BFDCA-ACBF-4FC8-A3DE-BA65DB308942}"/>
    <cellStyle name="Comma 41 3 3" xfId="6633" xr:uid="{0738C207-2654-43B4-84EB-B07CA4824668}"/>
    <cellStyle name="Comma 41 3 4" xfId="9278" xr:uid="{E899E455-1275-4A9F-8294-2A6968C7BE36}"/>
    <cellStyle name="Comma 41 4" xfId="4240" xr:uid="{F668A2B4-E773-41B0-B70B-E8A76E82CB94}"/>
    <cellStyle name="Comma 41 4 2" xfId="4673" xr:uid="{F4704855-7593-414C-93F1-9131692D6574}"/>
    <cellStyle name="Comma 41 4 2 2" xfId="9892" xr:uid="{239987AF-9A2E-4174-86F0-394E6286A567}"/>
    <cellStyle name="Comma 41 4 3" xfId="6814" xr:uid="{D5462EF3-FF7E-46A2-A3BA-CD04DD210B5F}"/>
    <cellStyle name="Comma 41 4 4" xfId="9459" xr:uid="{8BBF83F7-233E-4158-93CE-65214492B82F}"/>
    <cellStyle name="Comma 41 5" xfId="4752" xr:uid="{E917201B-A68D-4CD3-BA88-922B97610380}"/>
    <cellStyle name="Comma 41 5 2" xfId="9969" xr:uid="{F7851178-9B98-4A18-ACFA-E52CDDF766A4}"/>
    <cellStyle name="Comma 41 6" xfId="4315" xr:uid="{CFB89ACF-6C90-4CDA-85B1-EA37E7A2A186}"/>
    <cellStyle name="Comma 41 6 2" xfId="9534" xr:uid="{7678060F-9188-413F-813C-41F67DDF093E}"/>
    <cellStyle name="Comma 41 7" xfId="5017" xr:uid="{26B4F18D-F6A8-423B-90E9-026ED20F0B50}"/>
    <cellStyle name="Comma 41 7 2" xfId="10158" xr:uid="{FCAD1765-90F9-4418-8E40-4FCE460540F1}"/>
    <cellStyle name="Comma 41 8" xfId="6456" xr:uid="{1FB5E38E-7FA0-40A9-B882-2D6884761867}"/>
    <cellStyle name="Comma 41 9" xfId="7414" xr:uid="{5068E4BA-9C44-40F5-8769-D820AAD422FD}"/>
    <cellStyle name="Comma 42" xfId="367" xr:uid="{CC7ECBD9-5B51-401A-859A-4C88D94E4F65}"/>
    <cellStyle name="Comma 42 2" xfId="3571" xr:uid="{E2022451-25C3-4414-A4B9-0D6C6B55F02F}"/>
    <cellStyle name="Comma 42 2 2" xfId="4126" xr:uid="{C521DD4D-34C6-4BE5-A68B-62D8FEDEE823}"/>
    <cellStyle name="Comma 42 2 2 2" xfId="4561" xr:uid="{27B4EB6D-964A-4C79-907A-CFCA85F9FE69}"/>
    <cellStyle name="Comma 42 2 2 2 2" xfId="9780" xr:uid="{D129F7EA-8FEA-4A4A-ACFA-04189FEB301A}"/>
    <cellStyle name="Comma 42 2 2 3" xfId="6702" xr:uid="{2948836F-48CF-4558-9D31-F19760C0279E}"/>
    <cellStyle name="Comma 42 2 2 4" xfId="9347" xr:uid="{2819DB28-3DC4-4656-B432-FCEE58C22246}"/>
    <cellStyle name="Comma 42 2 3" xfId="4384" xr:uid="{3782CC9D-755C-4FEA-B9DC-ABBEBA43F945}"/>
    <cellStyle name="Comma 42 2 3 2" xfId="9603" xr:uid="{6E308D05-A6FB-44FA-8078-171ACC94C2E8}"/>
    <cellStyle name="Comma 42 2 4" xfId="6525" xr:uid="{6BFB618E-927F-4FE9-B699-50B95B39D504}"/>
    <cellStyle name="Comma 42 2 5" xfId="7207" xr:uid="{43A28BB7-762C-48CA-ADD0-6BC41E578DF1}"/>
    <cellStyle name="Comma 42 2 6" xfId="9052" xr:uid="{E80F665A-5CC4-45D1-841D-7C3AAD9904B8}"/>
    <cellStyle name="Comma 42 3" xfId="4058" xr:uid="{02D91B5E-D964-47C2-8510-6A3DA9D80D95}"/>
    <cellStyle name="Comma 42 3 2" xfId="4493" xr:uid="{C2FB5791-C49F-4FE7-98AA-FC101EDE03EE}"/>
    <cellStyle name="Comma 42 3 2 2" xfId="9712" xr:uid="{AAE08A4D-021A-4480-88FD-2497E1817663}"/>
    <cellStyle name="Comma 42 3 3" xfId="6634" xr:uid="{1F6FC186-FAC2-4967-B5A0-EE703F10E07D}"/>
    <cellStyle name="Comma 42 3 4" xfId="9279" xr:uid="{9F122F90-E31D-492F-9D8B-4126241E5370}"/>
    <cellStyle name="Comma 42 4" xfId="4241" xr:uid="{3F8C96D4-3742-4408-8AA9-0A0F28158C77}"/>
    <cellStyle name="Comma 42 4 2" xfId="4674" xr:uid="{C25B9538-DBE6-46E3-B5B5-C629DE8FE03A}"/>
    <cellStyle name="Comma 42 4 2 2" xfId="9893" xr:uid="{1C5E7E87-3AF5-4969-8222-1FF038750E0A}"/>
    <cellStyle name="Comma 42 4 3" xfId="6815" xr:uid="{9EE6DE5B-8E63-4FF1-A037-015EA25EDD28}"/>
    <cellStyle name="Comma 42 4 4" xfId="9460" xr:uid="{FDFEB20A-8BEA-4A4A-A6D0-C681D2A8745B}"/>
    <cellStyle name="Comma 42 5" xfId="4753" xr:uid="{D9613AE8-4FBB-46A0-9142-287196FAAD60}"/>
    <cellStyle name="Comma 42 5 2" xfId="9970" xr:uid="{B05C1135-B682-49DE-8003-7FF750FDB597}"/>
    <cellStyle name="Comma 42 6" xfId="4316" xr:uid="{D15E370A-1377-4835-BCE7-40F1FC767D22}"/>
    <cellStyle name="Comma 42 6 2" xfId="9535" xr:uid="{B5125DE1-374A-4CD0-A2CA-00F9AED02BA5}"/>
    <cellStyle name="Comma 42 7" xfId="5018" xr:uid="{F38B9F9E-119C-4249-8848-217CB53BF324}"/>
    <cellStyle name="Comma 42 7 2" xfId="10159" xr:uid="{F74097BA-3025-4E36-84E0-1EC2D6BEC1F5}"/>
    <cellStyle name="Comma 42 8" xfId="6457" xr:uid="{944A5DE4-0E91-4F9C-A79F-EDACFA18D67E}"/>
    <cellStyle name="Comma 42 9" xfId="7415" xr:uid="{84810F12-CA3B-47C9-AED2-77C42C625884}"/>
    <cellStyle name="Comma 43" xfId="370" xr:uid="{027D81A0-F2D4-4931-8C0B-23C85454C335}"/>
    <cellStyle name="Comma 43 2" xfId="3572" xr:uid="{D222B52A-6E3D-424F-84E3-A758BCDF394F}"/>
    <cellStyle name="Comma 43 2 2" xfId="4127" xr:uid="{69F438F5-4E6B-4FCA-A1C8-DEE63CAAE5C4}"/>
    <cellStyle name="Comma 43 2 2 2" xfId="4562" xr:uid="{78E474EF-7984-4BAE-AD16-CABC34850720}"/>
    <cellStyle name="Comma 43 2 2 2 2" xfId="9781" xr:uid="{4DF2FD36-EDDB-4B99-9BEA-B35CE79BEDC5}"/>
    <cellStyle name="Comma 43 2 2 3" xfId="6703" xr:uid="{8BD8788A-A621-4FFD-BB2F-7144E683D718}"/>
    <cellStyle name="Comma 43 2 2 4" xfId="9348" xr:uid="{A757A42F-6B70-46AB-8817-A66BF79FE93E}"/>
    <cellStyle name="Comma 43 2 3" xfId="4385" xr:uid="{1C12DF16-3FE7-4515-8FE4-74B4B0911D61}"/>
    <cellStyle name="Comma 43 2 3 2" xfId="9604" xr:uid="{2C4D26C2-5670-48AA-8FC6-BECEDFA56D04}"/>
    <cellStyle name="Comma 43 2 4" xfId="6526" xr:uid="{B554333C-0D3A-4291-82FB-1AD5E5718E36}"/>
    <cellStyle name="Comma 43 2 5" xfId="7208" xr:uid="{8BF7BD71-9FD5-42AA-94F1-5A86DD786A9A}"/>
    <cellStyle name="Comma 43 2 6" xfId="9053" xr:uid="{FA6581F9-9374-4A56-8000-73212073BB0E}"/>
    <cellStyle name="Comma 43 3" xfId="4059" xr:uid="{B4A7AD29-0C01-4475-AB11-12414223C21C}"/>
    <cellStyle name="Comma 43 3 2" xfId="4494" xr:uid="{40C751F4-9918-41F4-B758-62A2632CEEB3}"/>
    <cellStyle name="Comma 43 3 2 2" xfId="9713" xr:uid="{054BA5EB-24BC-4329-BD7F-C78EE6CE39A5}"/>
    <cellStyle name="Comma 43 3 3" xfId="6635" xr:uid="{87077D91-EF8D-4DE3-9C12-A19698D440F0}"/>
    <cellStyle name="Comma 43 3 4" xfId="9280" xr:uid="{BA4C1716-5FEE-456A-8381-2008BC2F341B}"/>
    <cellStyle name="Comma 43 4" xfId="4242" xr:uid="{D97C3B58-94F9-46CF-842F-81B344DCC762}"/>
    <cellStyle name="Comma 43 4 2" xfId="4675" xr:uid="{6FB88BB0-AE32-4584-A370-3C283EF492B6}"/>
    <cellStyle name="Comma 43 4 2 2" xfId="9894" xr:uid="{E66C2F41-88C0-4837-AA26-51C05913C045}"/>
    <cellStyle name="Comma 43 4 3" xfId="6816" xr:uid="{7BEC0388-91FF-4D26-81DA-0500E35E1A73}"/>
    <cellStyle name="Comma 43 4 4" xfId="9461" xr:uid="{6B234E2C-FE9F-46B5-9CB6-02C802A5459D}"/>
    <cellStyle name="Comma 43 5" xfId="4754" xr:uid="{944B9C64-C726-44F6-893D-B51747EC81A1}"/>
    <cellStyle name="Comma 43 5 2" xfId="9971" xr:uid="{BFD3195E-0C67-4831-8188-649ABA7D60C3}"/>
    <cellStyle name="Comma 43 6" xfId="4317" xr:uid="{A3527C9C-8B2C-4024-85DF-9CF54DCE2DF4}"/>
    <cellStyle name="Comma 43 6 2" xfId="9536" xr:uid="{849E18C2-EA88-4005-A09F-4D9604040395}"/>
    <cellStyle name="Comma 43 7" xfId="5019" xr:uid="{DAEED180-F1E8-4D19-997F-C9D4DD46C852}"/>
    <cellStyle name="Comma 43 7 2" xfId="10160" xr:uid="{6D136152-2C37-4F81-AE45-C3DE7DB67D6E}"/>
    <cellStyle name="Comma 43 8" xfId="6458" xr:uid="{1DC41B6D-8D6E-41DF-8CC9-D94D0F1CCA2D}"/>
    <cellStyle name="Comma 43 9" xfId="7416" xr:uid="{CC2D57F4-9FE4-4E4E-BE13-64FBE8F531EA}"/>
    <cellStyle name="Comma 44" xfId="373" xr:uid="{068CDD8B-59CE-4273-9232-D014DC658D97}"/>
    <cellStyle name="Comma 44 2" xfId="3170" xr:uid="{95DFC696-69BB-4F26-AC57-0ECCE5073EF4}"/>
    <cellStyle name="Comma 44 2 2" xfId="4093" xr:uid="{22735A4C-6703-45BF-BD3D-BCEEC6E2EE4A}"/>
    <cellStyle name="Comma 44 2 2 2" xfId="4528" xr:uid="{D55A7CAD-A560-4ADB-83BA-7606F701ED80}"/>
    <cellStyle name="Comma 44 2 2 2 2" xfId="9747" xr:uid="{630D4B61-D4E9-481E-AC3A-FD55CE9A00AC}"/>
    <cellStyle name="Comma 44 2 2 3" xfId="6669" xr:uid="{4CA7B46A-9228-4843-A8F4-3BBDB4CE7F5C}"/>
    <cellStyle name="Comma 44 2 2 4" xfId="9314" xr:uid="{80E99A16-C670-4489-A2B1-250D71080E61}"/>
    <cellStyle name="Comma 44 2 3" xfId="4351" xr:uid="{78516695-1142-4DAE-B1A4-8CA6D9AC506B}"/>
    <cellStyle name="Comma 44 2 3 2" xfId="9570" xr:uid="{DB36BD68-E4D1-470C-AFC0-8267FB2F69A3}"/>
    <cellStyle name="Comma 44 2 4" xfId="6492" xr:uid="{8815D82D-6F62-49C6-B6CA-212B0939B36B}"/>
    <cellStyle name="Comma 44 2 5" xfId="7209" xr:uid="{D50EA099-B63E-42C4-AF3F-8C0440683B83}"/>
    <cellStyle name="Comma 44 2 6" xfId="8912" xr:uid="{38BB7860-0E9B-42AD-9C86-3D90BC46157C}"/>
    <cellStyle name="Comma 44 3" xfId="4060" xr:uid="{967A22BE-CD7B-49FB-B6C7-0C20B96D400A}"/>
    <cellStyle name="Comma 44 3 2" xfId="4495" xr:uid="{A0E8394D-1AB7-4234-A9E6-816F18EB4F27}"/>
    <cellStyle name="Comma 44 3 2 2" xfId="9714" xr:uid="{18210D40-366F-45A6-909F-E6A477199DC6}"/>
    <cellStyle name="Comma 44 3 3" xfId="6636" xr:uid="{34ED3751-9126-4EA2-8CDE-199CFA543962}"/>
    <cellStyle name="Comma 44 3 4" xfId="9281" xr:uid="{82E0E3AF-2699-4F79-9AE6-78C5F7E38758}"/>
    <cellStyle name="Comma 44 4" xfId="4243" xr:uid="{631A1EC8-B4AB-4C90-8DF0-AB03F074D5E0}"/>
    <cellStyle name="Comma 44 4 2" xfId="4676" xr:uid="{69B6C326-2041-4ED2-8351-3088A1900352}"/>
    <cellStyle name="Comma 44 4 2 2" xfId="9895" xr:uid="{B1CAD44A-17D0-41C2-9505-F33A15C6321D}"/>
    <cellStyle name="Comma 44 4 3" xfId="6817" xr:uid="{FED131E8-B3CC-4798-87D7-E42A7E043C8F}"/>
    <cellStyle name="Comma 44 4 4" xfId="9462" xr:uid="{49AA616D-1F2E-4581-9755-0BC42C40B997}"/>
    <cellStyle name="Comma 44 5" xfId="4755" xr:uid="{9D351F6E-E619-4F4F-80B4-09966D8D0715}"/>
    <cellStyle name="Comma 44 5 2" xfId="9972" xr:uid="{75564EC5-81F6-4926-922F-D74272202AB4}"/>
    <cellStyle name="Comma 44 6" xfId="4318" xr:uid="{7621FC70-CF8A-4A1A-859D-FDB7C1018689}"/>
    <cellStyle name="Comma 44 6 2" xfId="9537" xr:uid="{05E12E6E-FA09-4A03-A947-613DE2D3DB26}"/>
    <cellStyle name="Comma 44 7" xfId="5020" xr:uid="{AE06A212-D74C-46CB-8E51-4638F19CFB96}"/>
    <cellStyle name="Comma 44 7 2" xfId="10161" xr:uid="{728762D4-A7A4-420E-9003-EFD6C827C3C6}"/>
    <cellStyle name="Comma 44 8" xfId="6459" xr:uid="{9D1797D3-9E37-4DC2-9151-D7638ABF2886}"/>
    <cellStyle name="Comma 44 9" xfId="7417" xr:uid="{F0F2414B-4097-4154-B1F3-8FBA1FA11667}"/>
    <cellStyle name="Comma 45" xfId="376" xr:uid="{DCBFFCD4-07BD-4E07-A490-E84727379B51}"/>
    <cellStyle name="Comma 45 2" xfId="3619" xr:uid="{981A23DD-9D4E-4C61-8DD0-1711538F9708}"/>
    <cellStyle name="Comma 45 2 2" xfId="4148" xr:uid="{7A8BC376-1836-4903-A277-BFA1B817BD7D}"/>
    <cellStyle name="Comma 45 2 2 2" xfId="4583" xr:uid="{690D025C-D698-4566-9F31-338165C8F877}"/>
    <cellStyle name="Comma 45 2 2 2 2" xfId="9802" xr:uid="{5B5E30F9-17C5-40DC-B891-38B23368DC42}"/>
    <cellStyle name="Comma 45 2 2 3" xfId="6724" xr:uid="{5F72CDD5-666C-43DA-9BCC-2C3DC4D7BCD6}"/>
    <cellStyle name="Comma 45 2 2 4" xfId="9369" xr:uid="{DBFB897E-50CA-4817-B743-6763EEE73C3E}"/>
    <cellStyle name="Comma 45 2 3" xfId="4406" xr:uid="{D687DB46-3CE5-44FD-8F1A-02CA2DCC5D97}"/>
    <cellStyle name="Comma 45 2 3 2" xfId="9625" xr:uid="{44315F26-7B27-41F6-92A5-825FC189EC9F}"/>
    <cellStyle name="Comma 45 2 4" xfId="6547" xr:uid="{7467B89E-3C8C-4EC2-B84E-1D3E281E0223}"/>
    <cellStyle name="Comma 45 2 5" xfId="7210" xr:uid="{CC972AD3-B9E2-4D27-B3E4-E679101404EB}"/>
    <cellStyle name="Comma 45 2 6" xfId="9075" xr:uid="{194A7DCA-22D6-4B45-B8B9-3ECFF3133BEE}"/>
    <cellStyle name="Comma 45 3" xfId="4061" xr:uid="{4EB0701B-E6EB-48C7-8038-909D27AE8783}"/>
    <cellStyle name="Comma 45 3 2" xfId="4496" xr:uid="{5B2C7B64-9AB4-4EA7-BB09-2EFB68597942}"/>
    <cellStyle name="Comma 45 3 2 2" xfId="9715" xr:uid="{5721E30A-28E6-4AFC-A715-127EF5301495}"/>
    <cellStyle name="Comma 45 3 3" xfId="6637" xr:uid="{F14BF8B3-7CD0-4B47-B2CC-ABE51175E104}"/>
    <cellStyle name="Comma 45 3 4" xfId="9282" xr:uid="{FBD5124D-D3AE-42D5-AC12-9198F8C4C945}"/>
    <cellStyle name="Comma 45 4" xfId="4244" xr:uid="{4BEAD6D0-AE14-40B3-9D1F-690C097C00C2}"/>
    <cellStyle name="Comma 45 4 2" xfId="4677" xr:uid="{1FC0EBCB-2C27-4F5D-98D8-78D92841531C}"/>
    <cellStyle name="Comma 45 4 2 2" xfId="9896" xr:uid="{AEE6F1DE-2E0B-4EBC-929A-4878A434CC53}"/>
    <cellStyle name="Comma 45 4 3" xfId="6818" xr:uid="{0A158C37-E8C3-4FF9-8E4A-E1662F229BF7}"/>
    <cellStyle name="Comma 45 4 4" xfId="9463" xr:uid="{5D4DD24A-9434-4D91-AC96-6843D1AEFB1B}"/>
    <cellStyle name="Comma 45 5" xfId="4756" xr:uid="{881F10CA-50B7-49BE-A5D5-583038B5B24C}"/>
    <cellStyle name="Comma 45 5 2" xfId="9973" xr:uid="{3E1F5E1A-60CD-4B41-84DD-3ECE0F8B5519}"/>
    <cellStyle name="Comma 45 6" xfId="4319" xr:uid="{3B3B15E3-8774-40C8-89DD-7681AF4D9D5A}"/>
    <cellStyle name="Comma 45 6 2" xfId="9538" xr:uid="{F1BCE9BA-5CB5-4EC3-A5A1-915EF19E4538}"/>
    <cellStyle name="Comma 45 7" xfId="5021" xr:uid="{A2057BAF-2854-4BDB-AC4F-1DA4646010EC}"/>
    <cellStyle name="Comma 45 7 2" xfId="10162" xr:uid="{CFD67B1F-0E24-4328-A7F1-F84F7297F441}"/>
    <cellStyle name="Comma 45 8" xfId="6460" xr:uid="{ED6BEC45-BD64-459E-9873-5CAD1CBF603E}"/>
    <cellStyle name="Comma 45 9" xfId="7418" xr:uid="{DC81FAAD-9B0E-4A7C-A867-CCE7A1909804}"/>
    <cellStyle name="Comma 46" xfId="379" xr:uid="{C7B953CF-A725-4A71-B0EF-CDE1EA6B9961}"/>
    <cellStyle name="Comma 46 2" xfId="3656" xr:uid="{BA9BBD3B-EBEF-40A0-9BC2-3C80543459FE}"/>
    <cellStyle name="Comma 46 2 2" xfId="4170" xr:uid="{5878C0B6-9585-4500-A05A-AD85305BBF44}"/>
    <cellStyle name="Comma 46 2 2 2" xfId="4605" xr:uid="{325BD8AC-E57C-416D-9796-DB9D13725BE5}"/>
    <cellStyle name="Comma 46 2 2 2 2" xfId="9824" xr:uid="{34741741-B85D-4F2D-B932-0AF92624BE97}"/>
    <cellStyle name="Comma 46 2 2 3" xfId="6746" xr:uid="{84216D78-AB97-49B7-A350-E45778F33FCC}"/>
    <cellStyle name="Comma 46 2 2 4" xfId="9391" xr:uid="{9ACBBABA-A01C-43CD-AD18-499F31066848}"/>
    <cellStyle name="Comma 46 2 3" xfId="4428" xr:uid="{7A49329E-0F0A-4620-8182-961C8962AF02}"/>
    <cellStyle name="Comma 46 2 3 2" xfId="9647" xr:uid="{14B8E042-9230-48FF-BC6B-78E44BF9D4D2}"/>
    <cellStyle name="Comma 46 2 4" xfId="6569" xr:uid="{E9A060BE-59DF-4BCD-B462-FBF336D784E7}"/>
    <cellStyle name="Comma 46 2 5" xfId="7211" xr:uid="{8581082A-0934-44AF-9539-5BF78985E1FC}"/>
    <cellStyle name="Comma 46 2 6" xfId="9098" xr:uid="{A82BF2F8-3A4C-45EE-A046-CAC077FFD5E5}"/>
    <cellStyle name="Comma 46 3" xfId="4062" xr:uid="{E82C7DD9-7957-4641-9C5C-87B2412155D6}"/>
    <cellStyle name="Comma 46 3 2" xfId="4497" xr:uid="{1A29B282-F00C-45F2-A11D-F2DC1BC3E99E}"/>
    <cellStyle name="Comma 46 3 2 2" xfId="9716" xr:uid="{81BB0034-4B72-4996-A5E4-FE1DC7811640}"/>
    <cellStyle name="Comma 46 3 3" xfId="6638" xr:uid="{E8D4FF94-733C-4316-AE19-1A92BCE0A3BC}"/>
    <cellStyle name="Comma 46 3 4" xfId="9283" xr:uid="{20ABBA15-A7DD-48FD-888E-6704D8D66936}"/>
    <cellStyle name="Comma 46 4" xfId="4245" xr:uid="{C5EE2103-84C7-4A05-AF22-6002E95BC6BC}"/>
    <cellStyle name="Comma 46 4 2" xfId="4678" xr:uid="{89435748-4518-470D-9882-3E7C0DA8D2F1}"/>
    <cellStyle name="Comma 46 4 2 2" xfId="9897" xr:uid="{774FF284-47F5-48AF-A3CE-E4DBAAF70774}"/>
    <cellStyle name="Comma 46 4 3" xfId="6819" xr:uid="{34CA2236-DE5A-4397-AE00-4468BABEF0E5}"/>
    <cellStyle name="Comma 46 4 4" xfId="9464" xr:uid="{E0A0422B-F040-4342-BD01-52840FB1A191}"/>
    <cellStyle name="Comma 46 5" xfId="4757" xr:uid="{3EDFDA38-896B-4348-B571-3927345337F5}"/>
    <cellStyle name="Comma 46 5 2" xfId="9974" xr:uid="{88758D4E-D7CD-4FB8-87BF-EEB6592EDD5B}"/>
    <cellStyle name="Comma 46 6" xfId="4320" xr:uid="{824926DA-E170-4ECF-9B08-D303A3CF94B3}"/>
    <cellStyle name="Comma 46 6 2" xfId="9539" xr:uid="{900B3CC2-4D59-4D49-AEEF-6BC724561651}"/>
    <cellStyle name="Comma 46 7" xfId="5022" xr:uid="{0B6766E8-5476-4BA2-88F7-ABD5CE6B7518}"/>
    <cellStyle name="Comma 46 7 2" xfId="10163" xr:uid="{38665356-9A48-4F8E-8E6C-E01099F220E8}"/>
    <cellStyle name="Comma 46 8" xfId="6461" xr:uid="{5CB97954-4E1F-480D-9DC5-CCFB0D663662}"/>
    <cellStyle name="Comma 46 9" xfId="7419" xr:uid="{D4AE2F8F-8579-4319-A88F-9CBCD03AEAE8}"/>
    <cellStyle name="Comma 47" xfId="382" xr:uid="{91D7ED51-5CD6-41F4-A937-1B926CB5AD43}"/>
    <cellStyle name="Comma 47 2" xfId="3640" xr:uid="{65A3A704-DBD6-43B4-80A9-A18DFD6876DA}"/>
    <cellStyle name="Comma 47 2 2" xfId="4161" xr:uid="{99561AF6-3753-402D-9CBB-068C489C5EB7}"/>
    <cellStyle name="Comma 47 2 2 2" xfId="4596" xr:uid="{9A04FF1B-765C-4618-97C2-E63A89613CC7}"/>
    <cellStyle name="Comma 47 2 2 2 2" xfId="9815" xr:uid="{9C4DD7CB-55E3-4F83-B86C-DC41D05E9167}"/>
    <cellStyle name="Comma 47 2 2 3" xfId="6737" xr:uid="{443C5334-35BF-4463-87EF-BCC09ACD51A0}"/>
    <cellStyle name="Comma 47 2 2 4" xfId="9382" xr:uid="{7B5D896B-4D3C-4611-9793-7E452C82CC0D}"/>
    <cellStyle name="Comma 47 2 3" xfId="4419" xr:uid="{E88AC888-CF22-472D-BB4F-11791111DB7E}"/>
    <cellStyle name="Comma 47 2 3 2" xfId="9638" xr:uid="{2C0FEA7D-FFBC-472C-8367-3C66EB1D42AF}"/>
    <cellStyle name="Comma 47 2 4" xfId="6560" xr:uid="{27EB3137-F56E-4D8D-A474-602AA5695D37}"/>
    <cellStyle name="Comma 47 2 5" xfId="7212" xr:uid="{2DBBBC02-23AD-4757-A84F-E42DBCFDE20B}"/>
    <cellStyle name="Comma 47 2 6" xfId="9089" xr:uid="{CE13A1A3-9214-4006-80E9-C6C3CA22C070}"/>
    <cellStyle name="Comma 47 3" xfId="4063" xr:uid="{D60F7EE0-B668-42DB-8C63-C578D1802561}"/>
    <cellStyle name="Comma 47 3 2" xfId="4498" xr:uid="{B2EDE147-D231-4D4F-843D-3FB25F5566C9}"/>
    <cellStyle name="Comma 47 3 2 2" xfId="9717" xr:uid="{339C8BBF-D92A-43D9-95B1-43B0C7B349A1}"/>
    <cellStyle name="Comma 47 3 3" xfId="6639" xr:uid="{84823583-058F-48EA-8E63-D927542D6FAE}"/>
    <cellStyle name="Comma 47 3 4" xfId="9284" xr:uid="{10D89F18-E347-471A-8156-D9CA31897511}"/>
    <cellStyle name="Comma 47 4" xfId="4246" xr:uid="{9B135583-FD5A-4701-BD8A-0211E51F4FF0}"/>
    <cellStyle name="Comma 47 4 2" xfId="4679" xr:uid="{E655C295-C3D4-4BC8-8825-544D4E4841B5}"/>
    <cellStyle name="Comma 47 4 2 2" xfId="9898" xr:uid="{6CF69919-A5A6-4887-AE37-B5820DD0AC85}"/>
    <cellStyle name="Comma 47 4 3" xfId="6820" xr:uid="{9B86FF67-AFAA-48A3-9A6B-3290E0EE5DF5}"/>
    <cellStyle name="Comma 47 4 4" xfId="9465" xr:uid="{65C75048-2FD8-4B87-80DB-D03E86E9E438}"/>
    <cellStyle name="Comma 47 5" xfId="4758" xr:uid="{353692B3-6AFB-48EB-8086-9BB092386CC0}"/>
    <cellStyle name="Comma 47 5 2" xfId="9975" xr:uid="{9FB9F68C-626C-4A02-B5BB-90CB04741706}"/>
    <cellStyle name="Comma 47 6" xfId="4321" xr:uid="{5CF769C7-EBF4-4404-A677-4FBAEB757AC3}"/>
    <cellStyle name="Comma 47 6 2" xfId="9540" xr:uid="{E9BCDF57-75CE-477B-9EEF-8BC763CE024D}"/>
    <cellStyle name="Comma 47 7" xfId="5023" xr:uid="{F427F590-3BD0-492D-92FD-AE1F0D024B28}"/>
    <cellStyle name="Comma 47 7 2" xfId="10164" xr:uid="{DAF75073-D25B-4370-A77E-60AD5424C27B}"/>
    <cellStyle name="Comma 47 8" xfId="6462" xr:uid="{75D1CAC7-44EA-46F7-B624-BD95FD4CC470}"/>
    <cellStyle name="Comma 47 9" xfId="7420" xr:uid="{FA73DE97-EC9B-4F06-A74D-34BB9004BAAE}"/>
    <cellStyle name="Comma 48" xfId="385" xr:uid="{0D449179-6AED-4F69-B679-EB7FFC9E6328}"/>
    <cellStyle name="Comma 48 2" xfId="3655" xr:uid="{F406265C-2E6C-4413-A04C-92C163829176}"/>
    <cellStyle name="Comma 48 2 2" xfId="4169" xr:uid="{25A84A4B-717D-4CD9-AB30-D117BEF306AA}"/>
    <cellStyle name="Comma 48 2 2 2" xfId="4604" xr:uid="{074E4F58-D5B7-43F1-A6C3-9DD7520F224D}"/>
    <cellStyle name="Comma 48 2 2 2 2" xfId="9823" xr:uid="{FA40390C-9EE1-468F-85D5-F597BA270C8E}"/>
    <cellStyle name="Comma 48 2 2 3" xfId="6745" xr:uid="{D8DF2FF5-1CDD-4901-9789-C6B1DE0F11B2}"/>
    <cellStyle name="Comma 48 2 2 4" xfId="9390" xr:uid="{C0085F2D-D9C9-469B-8AD3-0F5B6743B413}"/>
    <cellStyle name="Comma 48 2 3" xfId="4427" xr:uid="{287680CB-B7DE-4AD1-85E8-A27C6AE41EAC}"/>
    <cellStyle name="Comma 48 2 3 2" xfId="9646" xr:uid="{121D5564-8B11-41DE-89E5-5DDAC854E04F}"/>
    <cellStyle name="Comma 48 2 4" xfId="6568" xr:uid="{ACC635DE-1F49-4EB2-8A62-775246B80414}"/>
    <cellStyle name="Comma 48 2 5" xfId="7213" xr:uid="{D5A0259E-0E97-4F3D-9E9B-595ED9C77906}"/>
    <cellStyle name="Comma 48 2 6" xfId="9097" xr:uid="{ADAEEC9C-1414-4396-8F28-F30DD3A9C15F}"/>
    <cellStyle name="Comma 48 3" xfId="4064" xr:uid="{8EDA0092-2DB6-4E57-BE2E-4E3F712C8C7D}"/>
    <cellStyle name="Comma 48 3 2" xfId="4499" xr:uid="{6EFF12CE-5336-4CC8-83D7-5E4DEE56BD0B}"/>
    <cellStyle name="Comma 48 3 2 2" xfId="9718" xr:uid="{A1ECDB0C-BB0B-4DC0-A4D7-C0A951BFD1E3}"/>
    <cellStyle name="Comma 48 3 3" xfId="6640" xr:uid="{FB0CD446-4ADD-4E41-B9A5-D3D016FA5737}"/>
    <cellStyle name="Comma 48 3 4" xfId="9285" xr:uid="{6672556F-C722-4355-8ED7-12B1F7B48AB6}"/>
    <cellStyle name="Comma 48 4" xfId="4247" xr:uid="{D1F0D6CB-4076-40B9-9A40-32BCC0936A4F}"/>
    <cellStyle name="Comma 48 4 2" xfId="4680" xr:uid="{9082A142-1C4D-4DAE-8B33-91AE28EBED70}"/>
    <cellStyle name="Comma 48 4 2 2" xfId="9899" xr:uid="{E06FA975-EA92-4A8E-AFF3-02F24DA706DB}"/>
    <cellStyle name="Comma 48 4 3" xfId="6821" xr:uid="{A19F6A96-7165-4F22-9D2F-507B4DC02CCC}"/>
    <cellStyle name="Comma 48 4 4" xfId="9466" xr:uid="{B6110D45-4EB6-4D10-B3EC-37145A672B82}"/>
    <cellStyle name="Comma 48 5" xfId="4759" xr:uid="{CCBAE5C7-49F7-41A0-BEF4-F51A3BFA380B}"/>
    <cellStyle name="Comma 48 5 2" xfId="9976" xr:uid="{6842B388-7DA9-46D0-B518-4E2880557ABB}"/>
    <cellStyle name="Comma 48 6" xfId="4322" xr:uid="{E519E3E1-1672-430A-8CB9-40295C2B6CD3}"/>
    <cellStyle name="Comma 48 6 2" xfId="9541" xr:uid="{5AFAFDB2-2738-4822-81D7-FA82503E66E3}"/>
    <cellStyle name="Comma 48 7" xfId="5024" xr:uid="{F4FEE6D2-F8C0-40A6-A95F-91BD4F3759F1}"/>
    <cellStyle name="Comma 48 7 2" xfId="10165" xr:uid="{F91E5C9F-C2AC-4080-B220-3BECB08C51B1}"/>
    <cellStyle name="Comma 48 8" xfId="6463" xr:uid="{E9CD1CA1-3B6A-42F5-8889-49B7A3F90B53}"/>
    <cellStyle name="Comma 48 9" xfId="7421" xr:uid="{6400870C-5701-458E-A642-80AE582F4994}"/>
    <cellStyle name="Comma 49" xfId="388" xr:uid="{32DAEB47-ADE5-4A20-B2D5-289977F6F72A}"/>
    <cellStyle name="Comma 49 2" xfId="3654" xr:uid="{BA6E385D-083C-46FC-BF15-B6364D424048}"/>
    <cellStyle name="Comma 49 2 2" xfId="4168" xr:uid="{92AA7FB0-2264-4C18-8640-84E4C63CBB2A}"/>
    <cellStyle name="Comma 49 2 2 2" xfId="4603" xr:uid="{DB9BF302-7191-4CB6-8CE6-03EB724372FE}"/>
    <cellStyle name="Comma 49 2 2 2 2" xfId="9822" xr:uid="{D0C7820A-17B0-43C8-AAD1-BB1FD52DDD17}"/>
    <cellStyle name="Comma 49 2 2 3" xfId="6744" xr:uid="{A33D5566-5D70-4E41-B46F-9301DF4790E0}"/>
    <cellStyle name="Comma 49 2 2 4" xfId="9389" xr:uid="{EBBFF342-DA15-4163-B634-C1696EEE7384}"/>
    <cellStyle name="Comma 49 2 3" xfId="4426" xr:uid="{24F137AC-B955-437D-9314-EE8D9AEBD395}"/>
    <cellStyle name="Comma 49 2 3 2" xfId="9645" xr:uid="{200A4491-D52A-4342-8C77-D897A3D16DF1}"/>
    <cellStyle name="Comma 49 2 4" xfId="6567" xr:uid="{94EA5A60-3B37-42A2-BA2E-2B084E903C96}"/>
    <cellStyle name="Comma 49 2 5" xfId="7214" xr:uid="{9630D18E-25DA-4546-BE57-F9056BB65294}"/>
    <cellStyle name="Comma 49 2 6" xfId="9096" xr:uid="{69939532-6551-4164-B0C3-877A7EF7F9FD}"/>
    <cellStyle name="Comma 49 3" xfId="4065" xr:uid="{5FE1818C-0BFF-4592-AB25-D8A64A8EDB18}"/>
    <cellStyle name="Comma 49 3 2" xfId="4500" xr:uid="{F55FD8C3-B578-4F0E-AE7E-EE5CD12C1FA8}"/>
    <cellStyle name="Comma 49 3 2 2" xfId="9719" xr:uid="{92AAC464-D491-4B65-81FD-0EBADAB45B7E}"/>
    <cellStyle name="Comma 49 3 3" xfId="6641" xr:uid="{6C9C2AAA-B5FC-4593-B001-A2560C5693F0}"/>
    <cellStyle name="Comma 49 3 4" xfId="9286" xr:uid="{74E286E2-D26F-402D-A11B-BACF2FC8F409}"/>
    <cellStyle name="Comma 49 4" xfId="4248" xr:uid="{8809DF32-D62C-4132-B3CD-4F16EECEDF80}"/>
    <cellStyle name="Comma 49 4 2" xfId="4681" xr:uid="{4BAB2DC8-3FD0-47F7-AB06-BECBE3E1C6AA}"/>
    <cellStyle name="Comma 49 4 2 2" xfId="9900" xr:uid="{EE37953F-B51C-4B72-B4FF-C1EFB1BF93E8}"/>
    <cellStyle name="Comma 49 4 3" xfId="6822" xr:uid="{0F2E095D-4519-4F1B-B065-987E4CC10A33}"/>
    <cellStyle name="Comma 49 4 4" xfId="9467" xr:uid="{E131B707-4227-4A8C-88C8-33C971C4BD26}"/>
    <cellStyle name="Comma 49 5" xfId="4760" xr:uid="{30380869-E0A4-4856-ACA8-B7FF30A89ECE}"/>
    <cellStyle name="Comma 49 5 2" xfId="9977" xr:uid="{2553676D-40E6-474D-BFFD-B6E1FFE9C8B8}"/>
    <cellStyle name="Comma 49 6" xfId="4323" xr:uid="{44EC4B38-6904-4726-97BC-F4D0CB536793}"/>
    <cellStyle name="Comma 49 6 2" xfId="9542" xr:uid="{D8C88F53-17E1-48EC-9F2A-20A9FEECCD64}"/>
    <cellStyle name="Comma 49 7" xfId="5025" xr:uid="{76D1B16E-9EC1-48E6-BB87-056F2DC84714}"/>
    <cellStyle name="Comma 49 7 2" xfId="10166" xr:uid="{2905A063-CFD8-49CC-8274-5E8A754EB1CD}"/>
    <cellStyle name="Comma 49 8" xfId="6464" xr:uid="{3E9D8D6C-51D2-4427-9844-C37F8BE4991C}"/>
    <cellStyle name="Comma 49 9" xfId="7422" xr:uid="{21985EFE-5A42-459D-B7D7-0DE91E4B3546}"/>
    <cellStyle name="Comma 5" xfId="47" xr:uid="{C589827D-844F-4990-BB20-C8FAA8A977CA}"/>
    <cellStyle name="Comma 5 10" xfId="4824" xr:uid="{2696C3CF-1544-4DE0-970E-2B648EC2D959}"/>
    <cellStyle name="Comma 5 10 2" xfId="10007" xr:uid="{4CDFC5E0-CEF4-4FF5-B1BC-D64208575049}"/>
    <cellStyle name="Comma 5 10 2 2" xfId="17567" xr:uid="{7645EE68-379E-414E-8CFE-50B725B613A3}"/>
    <cellStyle name="Comma 5 10 2 3" xfId="21455" xr:uid="{66C3E834-37F1-4080-BAC2-D3CB5C73C361}"/>
    <cellStyle name="Comma 5 10 3" xfId="14152" xr:uid="{2A8FBBE8-6A00-4A60-8755-1AFEBBB9B31D}"/>
    <cellStyle name="Comma 5 10 4" xfId="21230" xr:uid="{6ECE9F8E-2789-4817-A2A9-31BF72E898D1}"/>
    <cellStyle name="Comma 5 11" xfId="6413" xr:uid="{29FBDED2-911C-4B73-AF4E-698B5045E8E9}"/>
    <cellStyle name="Comma 5 11 2" xfId="14893" xr:uid="{3594C33A-913F-4D0D-9817-365CD3A3C013}"/>
    <cellStyle name="Comma 5 11 3" xfId="21256" xr:uid="{1019B5CE-56DB-415B-9581-C2480DE5E432}"/>
    <cellStyle name="Comma 5 12" xfId="6845" xr:uid="{E1150739-06E6-4FB6-A07B-7F5E570D1F3C}"/>
    <cellStyle name="Comma 5 12 2" xfId="15087" xr:uid="{6482B335-A01A-4AC0-9AA6-90971629E7E0}"/>
    <cellStyle name="Comma 5 12 3" xfId="21278" xr:uid="{E22E823A-C44F-41E4-9F56-11A598178595}"/>
    <cellStyle name="Comma 5 13" xfId="7345" xr:uid="{E924BB5D-18BE-4432-A7AF-2028DD7130C6}"/>
    <cellStyle name="Comma 5 13 2" xfId="15417" xr:uid="{CC3DDB1F-F73C-42DD-BEA5-BF21254C59DB}"/>
    <cellStyle name="Comma 5 13 3" xfId="21402" xr:uid="{BCA0DD8A-2DB2-4D9B-B521-E21CDAABBE7D}"/>
    <cellStyle name="Comma 5 14" xfId="11212" xr:uid="{41736860-D29E-4805-BFA5-47DD938AA686}"/>
    <cellStyle name="Comma 5 15" xfId="20893" xr:uid="{F2A5F848-2C03-4A32-9F28-2EFA6CB19E52}"/>
    <cellStyle name="Comma 5 2" xfId="124" xr:uid="{40C3FEBE-D846-4E6A-8F81-A5067B41D2E5}"/>
    <cellStyle name="Comma 5 2 10" xfId="6435" xr:uid="{1A95E94E-F2FF-4C5B-BC98-708DC483F998}"/>
    <cellStyle name="Comma 5 2 11" xfId="6876" xr:uid="{374B33F3-596A-41D0-B962-AA633FD87AF9}"/>
    <cellStyle name="Comma 5 2 11 2" xfId="15101" xr:uid="{ABBFBB60-FC71-41A9-B37B-3BB8DD485661}"/>
    <cellStyle name="Comma 5 2 11 3" xfId="21286" xr:uid="{4D6F8C05-7259-4114-96B1-E793E2E698E9}"/>
    <cellStyle name="Comma 5 2 12" xfId="7383" xr:uid="{D538FE14-83BD-4E2F-96F2-59D474D51C48}"/>
    <cellStyle name="Comma 5 2 2" xfId="125" xr:uid="{AF3AA114-7130-47D5-9F08-3C5DE1A0134F}"/>
    <cellStyle name="Comma 5 2 2 10" xfId="7384" xr:uid="{1C0C0225-47A5-45DE-AF0B-D39D76886E3E}"/>
    <cellStyle name="Comma 5 2 2 10 2" xfId="15447" xr:uid="{AE85AB9D-44A0-480F-93A2-AE16DAA5AC2E}"/>
    <cellStyle name="Comma 5 2 2 10 3" xfId="21404" xr:uid="{0BAA3DE8-5A63-4771-B4F1-7A65613E4E50}"/>
    <cellStyle name="Comma 5 2 2 11" xfId="11247" xr:uid="{89C34F35-2519-4887-89AA-9DB354839162}"/>
    <cellStyle name="Comma 5 2 2 12" xfId="20902" xr:uid="{598B25BF-FA79-4D83-8A6A-E15C29272A59}"/>
    <cellStyle name="Comma 5 2 2 2" xfId="978" xr:uid="{21665F62-43F9-47E8-B031-0F50173E73D8}"/>
    <cellStyle name="Comma 5 2 2 2 2" xfId="5027" xr:uid="{57F28C06-9EE2-4081-A164-1542DC5A7A18}"/>
    <cellStyle name="Comma 5 2 2 2 2 2" xfId="10168" xr:uid="{F21B4121-1862-4A11-B498-7A96D49D6402}"/>
    <cellStyle name="Comma 5 2 2 2 2 2 2" xfId="17644" xr:uid="{02743D2B-7F1E-42D7-937A-B45904D2886E}"/>
    <cellStyle name="Comma 5 2 2 2 2 2 3" xfId="21475" xr:uid="{8B4DF815-CE98-4DF6-B4BA-8BD43479B5F5}"/>
    <cellStyle name="Comma 5 2 2 2 2 3" xfId="14234" xr:uid="{986C71FB-A212-4455-886E-982833458C34}"/>
    <cellStyle name="Comma 5 2 2 2 2 4" xfId="21250" xr:uid="{C623BA33-B52F-457F-87CD-CF21D5E93F09}"/>
    <cellStyle name="Comma 5 2 2 2 3" xfId="6967" xr:uid="{7AC032D8-ACEE-468F-BF9C-5340C4870AC7}"/>
    <cellStyle name="Comma 5 2 2 2 3 2" xfId="15147" xr:uid="{F1185F0D-8244-4376-B594-CBB78A255112}"/>
    <cellStyle name="Comma 5 2 2 2 3 3" xfId="21307" xr:uid="{36E40BD1-6DDB-44CF-859D-26C39BC9786C}"/>
    <cellStyle name="Comma 5 2 2 2 4" xfId="11880" xr:uid="{DB37A08D-AC41-4940-9BF7-610F8BE0C973}"/>
    <cellStyle name="Comma 5 2 2 2 5" xfId="20960" xr:uid="{E0B7A454-5A30-4A03-AD27-5DFB88F48929}"/>
    <cellStyle name="Comma 5 2 2 3" xfId="3142" xr:uid="{99CF439C-FEA9-48F6-A813-58F466E8981B}"/>
    <cellStyle name="Comma 5 2 2 3 2" xfId="7216" xr:uid="{8A4F20A8-81B6-42BD-A08C-DD9F14F3D14F}"/>
    <cellStyle name="Comma 5 2 2 3 2 2" xfId="15302" xr:uid="{8F725699-A91D-422A-8BE6-6F550063CB9F}"/>
    <cellStyle name="Comma 5 2 2 3 2 3" xfId="21399" xr:uid="{658E570D-B469-44A0-AA2D-BC84FCDAB6BB}"/>
    <cellStyle name="Comma 5 2 2 3 3" xfId="13262" xr:uid="{F0A711CC-6EC5-46B4-BA0A-1699AF7F20A6}"/>
    <cellStyle name="Comma 5 2 2 3 4" xfId="21175" xr:uid="{6E510A67-4066-4626-B53C-1E9962999E1B}"/>
    <cellStyle name="Comma 5 2 2 4" xfId="4037" xr:uid="{25B28BE5-A821-49D0-97DB-C53CC41F76AA}"/>
    <cellStyle name="Comma 5 2 2 4 2" xfId="4472" xr:uid="{FC781B00-D755-4AEA-B671-BF66839B410B}"/>
    <cellStyle name="Comma 5 2 2 4 2 2" xfId="9691" xr:uid="{39E175F8-2D42-41E6-A9AB-F204B3717540}"/>
    <cellStyle name="Comma 5 2 2 4 2 2 2" xfId="17405" xr:uid="{BB4754A0-DC04-46AD-958B-FB5C6C177215}"/>
    <cellStyle name="Comma 5 2 2 4 2 2 3" xfId="21434" xr:uid="{B31EB7B4-325B-4C40-A7B8-C5B677A30E5F}"/>
    <cellStyle name="Comma 5 2 2 4 2 3" xfId="13988" xr:uid="{99343893-2BF5-4E49-8295-526949C95946}"/>
    <cellStyle name="Comma 5 2 2 4 2 4" xfId="21207" xr:uid="{A825CD8E-802F-42B8-A6AD-8E92C63EF714}"/>
    <cellStyle name="Comma 5 2 2 4 3" xfId="6613" xr:uid="{7D8920A1-F596-488F-B837-AB9EAAE9FD37}"/>
    <cellStyle name="Comma 5 2 2 4 3 2" xfId="14982" xr:uid="{0D451C5D-05ED-4A49-98D0-538045F471A1}"/>
    <cellStyle name="Comma 5 2 2 4 3 3" xfId="21264" xr:uid="{9A4A06E7-5D1E-412C-BE53-6B752AE04AED}"/>
    <cellStyle name="Comma 5 2 2 4 4" xfId="9258" xr:uid="{B14955B1-CC00-46D4-BFA0-50BE4FA04B4D}"/>
    <cellStyle name="Comma 5 2 2 4 4 2" xfId="17217" xr:uid="{6B4AFCD5-ED5A-41A9-A53A-61E3141460AA}"/>
    <cellStyle name="Comma 5 2 2 4 4 3" xfId="21412" xr:uid="{379501CD-6935-44CB-8C80-02A88DCC58F8}"/>
    <cellStyle name="Comma 5 2 2 4 5" xfId="13782" xr:uid="{89FFC937-C085-4C5B-8FBF-C2CCC01C09A9}"/>
    <cellStyle name="Comma 5 2 2 4 6" xfId="21185" xr:uid="{C4E751D4-386F-4BFE-B441-598704FED802}"/>
    <cellStyle name="Comma 5 2 2 5" xfId="4220" xr:uid="{8124A29F-CBDE-4186-A42D-D8EDDE580E31}"/>
    <cellStyle name="Comma 5 2 2 5 2" xfId="4653" xr:uid="{FC3BD06E-C426-4F2F-A235-4B6832321CF3}"/>
    <cellStyle name="Comma 5 2 2 5 2 2" xfId="9872" xr:uid="{D1732134-26C8-4088-A714-EF32DAA0FF6A}"/>
    <cellStyle name="Comma 5 2 2 5 2 2 2" xfId="17491" xr:uid="{659709CC-586A-4725-9C28-3FADAB3918A6}"/>
    <cellStyle name="Comma 5 2 2 5 2 2 3" xfId="21444" xr:uid="{445589DC-DAB4-4E73-918F-EC35D13DC564}"/>
    <cellStyle name="Comma 5 2 2 5 2 3" xfId="14070" xr:uid="{52B87518-B07B-4F20-B828-46BDFA4B4674}"/>
    <cellStyle name="Comma 5 2 2 5 2 4" xfId="21217" xr:uid="{CB2EF1EB-0207-4684-B6A5-4C02462DA2F9}"/>
    <cellStyle name="Comma 5 2 2 5 3" xfId="6794" xr:uid="{C2A46B24-F22A-4F7A-9CF4-647530407312}"/>
    <cellStyle name="Comma 5 2 2 5 3 2" xfId="15060" xr:uid="{9B58EBC2-6710-44E2-9F00-DDEDE9C5BC8C}"/>
    <cellStyle name="Comma 5 2 2 5 3 3" xfId="21274" xr:uid="{A3C569F4-D313-4CC7-9670-276A72BA9458}"/>
    <cellStyle name="Comma 5 2 2 5 4" xfId="9439" xr:uid="{6A147116-6861-49CC-959C-0647474E0A9A}"/>
    <cellStyle name="Comma 5 2 2 5 4 2" xfId="17293" xr:uid="{065B5223-E065-4D28-B9F5-44C2E321AD20}"/>
    <cellStyle name="Comma 5 2 2 5 4 3" xfId="21422" xr:uid="{8741E984-2647-4052-8F69-625DD038FC1B}"/>
    <cellStyle name="Comma 5 2 2 5 5" xfId="13864" xr:uid="{16F24DF5-C602-401C-B84F-5D47C3C7DF94}"/>
    <cellStyle name="Comma 5 2 2 5 6" xfId="21195" xr:uid="{2FE85F40-A772-437A-B37E-22F55A23A5E2}"/>
    <cellStyle name="Comma 5 2 2 6" xfId="4762" xr:uid="{A70590D5-196E-4F1C-BD57-5755C6E1EE5A}"/>
    <cellStyle name="Comma 5 2 2 6 2" xfId="9979" xr:uid="{219ADCC1-307D-44F9-9D0E-D68C48AB6B53}"/>
    <cellStyle name="Comma 5 2 2 6 2 2" xfId="17552" xr:uid="{4C0F1CFE-D9A2-49CC-8C13-83101AEE3373}"/>
    <cellStyle name="Comma 5 2 2 6 2 3" xfId="21452" xr:uid="{F56246EB-9D4B-449E-99F3-5DED5DA0E79A}"/>
    <cellStyle name="Comma 5 2 2 6 3" xfId="14125" xr:uid="{747F93E7-FE11-46C1-A1F8-7316FE418D69}"/>
    <cellStyle name="Comma 5 2 2 6 4" xfId="21225" xr:uid="{F0AEAA4F-81BE-4079-93C2-2F0C6AA2FBB3}"/>
    <cellStyle name="Comma 5 2 2 7" xfId="4295" xr:uid="{1B4897C5-7465-44EB-86CD-24B176204142}"/>
    <cellStyle name="Comma 5 2 2 7 2" xfId="9514" xr:uid="{78773C4A-3A54-4774-B2CA-213D4567F652}"/>
    <cellStyle name="Comma 5 2 2 7 2 2" xfId="17332" xr:uid="{1137721E-458C-4AD5-92AB-F4F7C1A4BE4D}"/>
    <cellStyle name="Comma 5 2 2 7 2 3" xfId="21428" xr:uid="{7516FA0F-6B11-402C-AE24-C6FC131A0C6E}"/>
    <cellStyle name="Comma 5 2 2 7 3" xfId="13904" xr:uid="{F3986324-B14A-4113-88F0-F7E3C0DC3359}"/>
    <cellStyle name="Comma 5 2 2 7 4" xfId="21201" xr:uid="{2F7D3FED-D039-472E-8BDE-A61E6F05CDD2}"/>
    <cellStyle name="Comma 5 2 2 8" xfId="4951" xr:uid="{129B3829-957A-4F5E-9D35-EE8D40E311B2}"/>
    <cellStyle name="Comma 5 2 2 8 2" xfId="10093" xr:uid="{71DA71DF-343F-48C4-852E-5232A31B4CB6}"/>
    <cellStyle name="Comma 5 2 2 8 2 2" xfId="17611" xr:uid="{D03B7794-B3C4-4E34-8300-FCDE00F12AC3}"/>
    <cellStyle name="Comma 5 2 2 8 2 3" xfId="21469" xr:uid="{092A2EA8-8467-463D-B47C-33E8C74F1D17}"/>
    <cellStyle name="Comma 5 2 2 8 3" xfId="14201" xr:uid="{B14F8D32-B243-4A82-A41B-6D864CE2FE4B}"/>
    <cellStyle name="Comma 5 2 2 8 4" xfId="21244" xr:uid="{1385D197-5101-47AE-B710-FABB722923FF}"/>
    <cellStyle name="Comma 5 2 2 9" xfId="6436" xr:uid="{4D86E19C-8CD1-4C76-AB76-E812AADD4518}"/>
    <cellStyle name="Comma 5 2 2 9 2" xfId="14902" xr:uid="{FECEE205-15A5-4CB2-9EE6-2598480AFBBE}"/>
    <cellStyle name="Comma 5 2 2 9 3" xfId="21258" xr:uid="{B18EF946-0577-4786-AC6E-416BD467E5E7}"/>
    <cellStyle name="Comma 5 2 3" xfId="971" xr:uid="{C6362E0E-31FF-4F93-BFF0-FF53C97E1D91}"/>
    <cellStyle name="Comma 5 2 3 2" xfId="5026" xr:uid="{385B1B83-8BEE-4A71-BAA2-AB7D811D3039}"/>
    <cellStyle name="Comma 5 2 3 2 2" xfId="10167" xr:uid="{CCC48F11-33FC-490C-8B9E-5F4C64AE82E8}"/>
    <cellStyle name="Comma 5 2 3 3" xfId="6966" xr:uid="{B900BCA2-A209-43BE-8909-B1C31AEFB415}"/>
    <cellStyle name="Comma 5 2 4" xfId="3132" xr:uid="{5E0831C7-CCE3-443D-BB16-9B6AFE1CFB08}"/>
    <cellStyle name="Comma 5 2 4 2" xfId="7215" xr:uid="{254EDE14-7172-4B33-AEF9-7F0EC4C6CDAD}"/>
    <cellStyle name="Comma 5 2 5" xfId="4036" xr:uid="{73B54DAE-987E-4163-8F70-53130CA1698B}"/>
    <cellStyle name="Comma 5 2 5 2" xfId="4471" xr:uid="{A1400EAD-7008-420A-B1CA-2B13BC3914FE}"/>
    <cellStyle name="Comma 5 2 5 2 2" xfId="9690" xr:uid="{F23777CB-5D48-4133-A3E1-AEAE6A48F069}"/>
    <cellStyle name="Comma 5 2 5 3" xfId="6612" xr:uid="{8B1C8EF3-C8C0-4362-A862-6D4B4D59B51B}"/>
    <cellStyle name="Comma 5 2 5 4" xfId="9257" xr:uid="{693E4C4C-72D1-4A8D-868C-F04B9A58CC23}"/>
    <cellStyle name="Comma 5 2 6" xfId="4219" xr:uid="{B468021F-C63E-4AA5-806E-7A08BF3AA4AC}"/>
    <cellStyle name="Comma 5 2 6 2" xfId="4652" xr:uid="{4CAD1C52-775E-40F4-9BFD-CD7930008280}"/>
    <cellStyle name="Comma 5 2 6 2 2" xfId="9871" xr:uid="{055D4DBC-53A1-4E41-9962-8ED79DF49BC0}"/>
    <cellStyle name="Comma 5 2 6 3" xfId="6793" xr:uid="{88B5B74A-862F-40DB-828F-28E16D9FF585}"/>
    <cellStyle name="Comma 5 2 6 4" xfId="9438" xr:uid="{8A275019-312F-430A-AF28-43D3ED7563EF}"/>
    <cellStyle name="Comma 5 2 7" xfId="4761" xr:uid="{3B49B790-1242-411A-82F2-304E6D2B59DC}"/>
    <cellStyle name="Comma 5 2 7 2" xfId="9978" xr:uid="{7BBC7F2C-A4A3-4841-A69C-270F85B58F7A}"/>
    <cellStyle name="Comma 5 2 8" xfId="4294" xr:uid="{18DDBE70-5024-46C9-8C1D-527C8719A11A}"/>
    <cellStyle name="Comma 5 2 8 2" xfId="9513" xr:uid="{6A7510AD-C9DD-485C-9DAC-A98547135147}"/>
    <cellStyle name="Comma 5 2 9" xfId="4893" xr:uid="{53AF50E1-1351-4846-BBC3-7208C8553A7E}"/>
    <cellStyle name="Comma 5 2 9 2" xfId="10038" xr:uid="{E16F7B1D-B734-4E0D-ABE0-3D2674AE1716}"/>
    <cellStyle name="Comma 5 2 9 2 2" xfId="17585" xr:uid="{F5CE0D0F-EED1-40F2-B54D-9944C75EFAC3}"/>
    <cellStyle name="Comma 5 2 9 2 3" xfId="21460" xr:uid="{A175B8AB-CEF1-47BA-912A-BF2E8EA75ECB}"/>
    <cellStyle name="Comma 5 2 9 3" xfId="14178" xr:uid="{94A74CCD-A12C-4E26-A1EF-8233033C62D6}"/>
    <cellStyle name="Comma 5 2 9 4" xfId="21235" xr:uid="{DE341639-0F8D-4421-B66D-0DC3741E0F13}"/>
    <cellStyle name="Comma 5 3" xfId="126" xr:uid="{C7CBFDFC-EE0F-4E12-9AC7-ED25C6C3E068}"/>
    <cellStyle name="Comma 5 3 10" xfId="6899" xr:uid="{9E3DF946-9FF4-44B5-8D06-8E782DECD5BE}"/>
    <cellStyle name="Comma 5 3 10 2" xfId="15111" xr:uid="{F738B4A4-13BC-4E7F-9E4F-A30E4435A2E9}"/>
    <cellStyle name="Comma 5 3 10 3" xfId="21290" xr:uid="{D0E919D4-3BE7-42F9-A08F-C53418D8F49A}"/>
    <cellStyle name="Comma 5 3 11" xfId="7385" xr:uid="{FC394A69-FE1A-46E5-BF9E-627947C9F188}"/>
    <cellStyle name="Comma 5 3 2" xfId="979" xr:uid="{787386A2-C094-4BC3-8974-3CFCF1C20D9A}"/>
    <cellStyle name="Comma 5 3 2 2" xfId="5028" xr:uid="{710475EB-3E39-4AB2-83B2-E634FC5BF993}"/>
    <cellStyle name="Comma 5 3 2 2 2" xfId="10169" xr:uid="{3C845D12-1D0E-4C73-A9AA-6F026820B4CB}"/>
    <cellStyle name="Comma 5 3 2 3" xfId="6968" xr:uid="{B7FF9E34-2BC4-41ED-9586-A2D928A7B5E6}"/>
    <cellStyle name="Comma 5 3 3" xfId="3143" xr:uid="{0E57B894-BC86-4FBD-B0B5-E6BDD8C447E2}"/>
    <cellStyle name="Comma 5 3 3 2" xfId="7217" xr:uid="{2BFB5F03-749D-4D93-A1AF-06B1402628E0}"/>
    <cellStyle name="Comma 5 3 4" xfId="4038" xr:uid="{68B4184D-363C-45AB-A458-813BFAE999E2}"/>
    <cellStyle name="Comma 5 3 4 2" xfId="4473" xr:uid="{96D94D5C-D8A9-4B65-ADF3-33ECE29291ED}"/>
    <cellStyle name="Comma 5 3 4 2 2" xfId="9692" xr:uid="{6EA14629-E4BF-444B-8627-1C0BCE79C997}"/>
    <cellStyle name="Comma 5 3 4 3" xfId="6614" xr:uid="{1AA72B96-F01B-4974-82FC-171447B75CC6}"/>
    <cellStyle name="Comma 5 3 4 4" xfId="9259" xr:uid="{76CB1B8A-D27B-46EC-BDFF-51B38948766E}"/>
    <cellStyle name="Comma 5 3 5" xfId="4221" xr:uid="{5389CD9A-E291-4342-B53F-89DFFA64B33C}"/>
    <cellStyle name="Comma 5 3 5 2" xfId="4654" xr:uid="{38942E2C-5801-4FBC-A738-EE86E4916D6D}"/>
    <cellStyle name="Comma 5 3 5 2 2" xfId="9873" xr:uid="{02185427-DD5A-41AD-B11D-B9D42198AC7A}"/>
    <cellStyle name="Comma 5 3 5 3" xfId="6795" xr:uid="{DB317CAC-7F2F-4554-890F-DEE896F274D6}"/>
    <cellStyle name="Comma 5 3 5 4" xfId="9440" xr:uid="{B0B3B17B-DA23-4D72-AD59-7AE4321EC83D}"/>
    <cellStyle name="Comma 5 3 6" xfId="4763" xr:uid="{81E74729-9F28-4680-8704-50A6CAB542BD}"/>
    <cellStyle name="Comma 5 3 6 2" xfId="9980" xr:uid="{5E26DC58-C63F-4C4A-AD94-CC539AC29DF7}"/>
    <cellStyle name="Comma 5 3 7" xfId="4296" xr:uid="{93554000-69FA-40F4-BE3F-7D02D4B30940}"/>
    <cellStyle name="Comma 5 3 7 2" xfId="9515" xr:uid="{EDBE4863-7C70-4B46-AD71-607BDACAFB5A}"/>
    <cellStyle name="Comma 5 3 8" xfId="4923" xr:uid="{98450124-A6E3-438E-AD62-76D375E9A482}"/>
    <cellStyle name="Comma 5 3 8 2" xfId="10065" xr:uid="{FC42AF05-0FFA-4395-82EC-F848A2B4C6E8}"/>
    <cellStyle name="Comma 5 3 8 2 2" xfId="17597" xr:uid="{A960C611-DD1F-4421-B613-A6961AC17466}"/>
    <cellStyle name="Comma 5 3 8 2 3" xfId="21464" xr:uid="{31FD0882-C6F7-455C-B63D-CFFCE4CB52BD}"/>
    <cellStyle name="Comma 5 3 8 3" xfId="14189" xr:uid="{745E8BCE-6496-459F-9C0B-22615304C85D}"/>
    <cellStyle name="Comma 5 3 8 4" xfId="21239" xr:uid="{DF081970-EBE4-4FBD-99B3-2AFA025F7214}"/>
    <cellStyle name="Comma 5 3 9" xfId="6437" xr:uid="{0E1439FE-65C6-41B1-8CF3-177A59A8D3D3}"/>
    <cellStyle name="Comma 5 4" xfId="957" xr:uid="{B4F64AC3-1E6C-423D-B484-8C785C625705}"/>
    <cellStyle name="Comma 5 4 2" xfId="4977" xr:uid="{0444E85F-39F0-4D1F-8F4F-F62D775A24F3}"/>
    <cellStyle name="Comma 5 4 2 2" xfId="10118" xr:uid="{B4482142-6BD8-47E8-996C-5512912C603E}"/>
    <cellStyle name="Comma 5 4 2 2 2" xfId="17621" xr:uid="{867D6F16-57A2-4273-BFB3-D474301F849A}"/>
    <cellStyle name="Comma 5 4 2 2 3" xfId="21473" xr:uid="{0636FD36-1202-468F-9612-A733FD3EEC25}"/>
    <cellStyle name="Comma 5 4 2 3" xfId="14215" xr:uid="{163C06C5-A898-4A3A-A2C1-3CDBEDF789DA}"/>
    <cellStyle name="Comma 5 4 2 4" xfId="21248" xr:uid="{381EB865-F195-41EA-8B3F-52FC2E27BEBF}"/>
    <cellStyle name="Comma 5 4 3" xfId="6941" xr:uid="{B9D60F8C-9EB1-4290-9CBE-E498579CA5B9}"/>
    <cellStyle name="Comma 5 4 3 2" xfId="15137" xr:uid="{A28561B0-3735-4355-842B-1A5555EFB65F}"/>
    <cellStyle name="Comma 5 4 3 3" xfId="21300" xr:uid="{58CD821E-68D5-48A8-8F45-0CF91F7F7DA4}"/>
    <cellStyle name="Comma 5 4 4" xfId="11869" xr:uid="{C1119D04-0F95-491C-87CF-D56625BF5155}"/>
    <cellStyle name="Comma 5 4 5" xfId="20958" xr:uid="{DCDDCB5E-3C0F-46F8-9B93-9037DDDFF9F9}"/>
    <cellStyle name="Comma 5 5" xfId="3100" xr:uid="{6B69E28E-D431-44CA-838E-937C8F4462F8}"/>
    <cellStyle name="Comma 5 5 2" xfId="7167" xr:uid="{C9805FAE-B063-47BD-91A2-078CBA1EC12A}"/>
    <cellStyle name="Comma 5 5 2 2" xfId="15277" xr:uid="{1F53F6B1-4C83-4D55-9B56-B3DBC906892B}"/>
    <cellStyle name="Comma 5 5 2 3" xfId="21396" xr:uid="{5B4353C0-7EF8-4CDF-B7D6-E2B5D5860760}"/>
    <cellStyle name="Comma 5 5 3" xfId="13243" xr:uid="{79CD5FC6-C3C3-4AEB-894F-EC62AAEE296A}"/>
    <cellStyle name="Comma 5 5 4" xfId="21173" xr:uid="{34521137-35AE-42E2-80AE-BF2C1F83F185}"/>
    <cellStyle name="Comma 5 6" xfId="4014" xr:uid="{B2AB01F1-2B9A-4ED4-843A-7D52051086D5}"/>
    <cellStyle name="Comma 5 6 2" xfId="4449" xr:uid="{49DA96E7-24FD-4262-AD64-E47631811619}"/>
    <cellStyle name="Comma 5 6 2 2" xfId="9668" xr:uid="{6F45C918-1577-493D-9C89-267434652ED2}"/>
    <cellStyle name="Comma 5 6 2 2 2" xfId="17395" xr:uid="{4F0F4D35-7855-4B3D-9322-FD0934479770}"/>
    <cellStyle name="Comma 5 6 2 2 3" xfId="21432" xr:uid="{C7B09D22-F416-45A8-919C-8FAF63019212}"/>
    <cellStyle name="Comma 5 6 2 3" xfId="13977" xr:uid="{FD2BF7D6-857D-46D3-A56A-B05557EB822B}"/>
    <cellStyle name="Comma 5 6 2 4" xfId="21205" xr:uid="{A3B2A2BE-24EC-4F1F-B866-8EE31E80D5CD}"/>
    <cellStyle name="Comma 5 6 3" xfId="6590" xr:uid="{7DEB4429-D456-48DF-8109-47A819979124}"/>
    <cellStyle name="Comma 5 6 3 2" xfId="14971" xr:uid="{F78C916D-40CF-41FA-9E0F-120E2278621B}"/>
    <cellStyle name="Comma 5 6 3 3" xfId="21262" xr:uid="{5CC33D70-0FAB-48C7-AAD9-6D5A23763350}"/>
    <cellStyle name="Comma 5 6 4" xfId="9235" xr:uid="{6E3ED2B2-7501-4729-81DD-5A03FB0FE169}"/>
    <cellStyle name="Comma 5 6 4 2" xfId="17210" xr:uid="{EBA8C74C-79CF-4A82-9084-28D54869EDD9}"/>
    <cellStyle name="Comma 5 6 4 3" xfId="21410" xr:uid="{1CBC046E-2478-4E34-8D40-BAB99590ABFA}"/>
    <cellStyle name="Comma 5 6 5" xfId="13773" xr:uid="{76D18DCE-BA93-456E-8170-5E580F5734E5}"/>
    <cellStyle name="Comma 5 6 6" xfId="21183" xr:uid="{FE1B48F0-31B6-4385-AC4A-B81C092CDC5F}"/>
    <cellStyle name="Comma 5 7" xfId="4197" xr:uid="{55EEBF2B-22CB-44C7-BFFA-3DC8BC3D6B29}"/>
    <cellStyle name="Comma 5 7 2" xfId="4630" xr:uid="{4597D5A1-07B9-4DA8-B0D8-81E3745119E9}"/>
    <cellStyle name="Comma 5 7 2 2" xfId="9849" xr:uid="{D670D52B-9674-401A-9FCC-F0B1986EC9B9}"/>
    <cellStyle name="Comma 5 7 2 2 2" xfId="17475" xr:uid="{2152D089-71A6-443D-9D34-35F4BB72BBC9}"/>
    <cellStyle name="Comma 5 7 2 2 3" xfId="21442" xr:uid="{2FB34393-AE9F-48B5-A576-72330EE3A9E9}"/>
    <cellStyle name="Comma 5 7 2 3" xfId="14060" xr:uid="{52928042-3CEA-41DA-8608-DD2D1DC6F661}"/>
    <cellStyle name="Comma 5 7 2 4" xfId="21215" xr:uid="{0707DBE5-30E4-44C1-8489-7CC24B593121}"/>
    <cellStyle name="Comma 5 7 3" xfId="6771" xr:uid="{4C4B375C-12D3-4ED2-9F80-9231D1673208}"/>
    <cellStyle name="Comma 5 7 3 2" xfId="15048" xr:uid="{D80DF23B-30F1-423C-95DE-068CDDC99840}"/>
    <cellStyle name="Comma 5 7 3 3" xfId="21272" xr:uid="{A0BB3DE3-7267-4A21-9DE8-399396204E9D}"/>
    <cellStyle name="Comma 5 7 4" xfId="9416" xr:uid="{A3FF283B-62C9-49A0-AAC1-7A2E89B02EE3}"/>
    <cellStyle name="Comma 5 7 4 2" xfId="17282" xr:uid="{B153B4D7-D502-4BAA-A267-FDB24356D98E}"/>
    <cellStyle name="Comma 5 7 4 3" xfId="21420" xr:uid="{31DC38EF-427F-4889-AA00-A9A55A27554A}"/>
    <cellStyle name="Comma 5 7 5" xfId="13856" xr:uid="{FDDDF968-BE01-40DC-A0C8-EA14FF1B951A}"/>
    <cellStyle name="Comma 5 7 6" xfId="21193" xr:uid="{F7B1E2F9-49C9-406D-87C3-40A9DF07CBCA}"/>
    <cellStyle name="Comma 5 8" xfId="4710" xr:uid="{E3ADC356-9612-4CD3-9316-427CD366F65A}"/>
    <cellStyle name="Comma 5 8 2" xfId="9928" xr:uid="{F046EDF9-23EE-49F4-A31B-326C451DABE2}"/>
    <cellStyle name="Comma 5 8 2 2" xfId="17523" xr:uid="{2E856771-5434-4433-BA06-2419D6F1D2D8}"/>
    <cellStyle name="Comma 5 8 2 3" xfId="21449" xr:uid="{9796E130-A92B-467A-8B99-CD6F803C105A}"/>
    <cellStyle name="Comma 5 8 3" xfId="14098" xr:uid="{A2FBBE78-FEE9-459A-A776-AD88578C6006}"/>
    <cellStyle name="Comma 5 8 4" xfId="21222" xr:uid="{3F498427-97DB-48E5-B713-57E5FA4198B6}"/>
    <cellStyle name="Comma 5 9" xfId="4272" xr:uid="{C82CE5B1-712C-49CF-BE5D-7BA972A1772F}"/>
    <cellStyle name="Comma 5 9 2" xfId="9491" xr:uid="{17BB614D-6FEC-4B6E-8565-F1B16BA08F50}"/>
    <cellStyle name="Comma 5 9 2 2" xfId="17320" xr:uid="{013E0634-BC96-4344-A2FF-BE9A8AEA2B52}"/>
    <cellStyle name="Comma 5 9 2 3" xfId="21426" xr:uid="{2ADA580A-BC10-4B19-9DC3-E82E43D0D160}"/>
    <cellStyle name="Comma 5 9 3" xfId="13894" xr:uid="{01DC5CC3-1A2C-43A3-A429-8DA5A3C4A852}"/>
    <cellStyle name="Comma 5 9 4" xfId="21199" xr:uid="{806AE061-CD78-4369-B2F2-694D9F5336C6}"/>
    <cellStyle name="Comma 5_EBITA TOTAL" xfId="127" xr:uid="{CFEBA026-F708-4FD9-BDFA-6349E46C0F4C}"/>
    <cellStyle name="Comma 50" xfId="391" xr:uid="{9D6755D9-4A97-43D2-A429-3E9D717312AE}"/>
    <cellStyle name="Comma 50 2" xfId="3612" xr:uid="{11E2A51A-AF5E-4141-83AC-952872E42904}"/>
    <cellStyle name="Comma 50 2 2" xfId="4143" xr:uid="{99240B97-6CFD-4981-8DC0-837065D3883A}"/>
    <cellStyle name="Comma 50 2 2 2" xfId="4578" xr:uid="{618EF9D1-E47E-4EAC-B310-1A5875AE86D1}"/>
    <cellStyle name="Comma 50 2 2 2 2" xfId="9797" xr:uid="{1BD1C723-7AE4-42A1-ACF8-D4656F2E14F7}"/>
    <cellStyle name="Comma 50 2 2 3" xfId="6719" xr:uid="{1DE59F34-B641-4F61-9BA5-0FEE18A856AB}"/>
    <cellStyle name="Comma 50 2 2 4" xfId="9364" xr:uid="{1B1BFCC2-9094-446E-9DEB-E710256E10A0}"/>
    <cellStyle name="Comma 50 2 3" xfId="4401" xr:uid="{24AD942F-3C8A-4321-A439-D18F20AAEE6B}"/>
    <cellStyle name="Comma 50 2 3 2" xfId="9620" xr:uid="{71E84D20-A7E5-4E25-9362-965CA0FDC70F}"/>
    <cellStyle name="Comma 50 2 4" xfId="6542" xr:uid="{931C7577-63A5-490C-BD4F-023CB64028B2}"/>
    <cellStyle name="Comma 50 2 5" xfId="7218" xr:uid="{49CD001B-74F4-469A-87BE-75D99BD61E81}"/>
    <cellStyle name="Comma 50 2 6" xfId="9069" xr:uid="{2C444F1E-8836-4219-8374-DE94D9E5CD8E}"/>
    <cellStyle name="Comma 50 3" xfId="4066" xr:uid="{26F6F2DE-B82C-4D68-BA2C-EBF9147A0FFC}"/>
    <cellStyle name="Comma 50 3 2" xfId="4501" xr:uid="{42D5E471-C427-4B98-99A0-727EEAFE6015}"/>
    <cellStyle name="Comma 50 3 2 2" xfId="9720" xr:uid="{8D71C7A2-6F35-4292-A891-AECAE31BF4FD}"/>
    <cellStyle name="Comma 50 3 3" xfId="6642" xr:uid="{D89F72A6-0D89-473F-B4EE-1672A142FD62}"/>
    <cellStyle name="Comma 50 3 4" xfId="9287" xr:uid="{856D8341-15AE-4FB5-A5BE-061DE7C64219}"/>
    <cellStyle name="Comma 50 4" xfId="4249" xr:uid="{F9FBABDA-A090-4B0A-9CC8-A23C964D3AC9}"/>
    <cellStyle name="Comma 50 4 2" xfId="4682" xr:uid="{008CEB36-532F-4B98-A7B3-3A14F1AB976A}"/>
    <cellStyle name="Comma 50 4 2 2" xfId="9901" xr:uid="{31CFAAB3-4234-4548-9C2A-FFC83B691451}"/>
    <cellStyle name="Comma 50 4 3" xfId="6823" xr:uid="{298D7988-9E69-4C26-93FA-C086388E74AB}"/>
    <cellStyle name="Comma 50 4 4" xfId="9468" xr:uid="{37F891F8-3244-4E99-BDBF-0DBC88724EA5}"/>
    <cellStyle name="Comma 50 5" xfId="4764" xr:uid="{C69B8204-698A-405F-93A7-A068782E8476}"/>
    <cellStyle name="Comma 50 5 2" xfId="9981" xr:uid="{7D68A695-E0C6-4EC5-8448-5C1943ADAD0E}"/>
    <cellStyle name="Comma 50 6" xfId="4324" xr:uid="{7B04E2DD-A993-4C9E-A8ED-27B1B97D961B}"/>
    <cellStyle name="Comma 50 6 2" xfId="9543" xr:uid="{00E58B70-ED3A-482B-A1B3-A92B8190A992}"/>
    <cellStyle name="Comma 50 7" xfId="5029" xr:uid="{00C216CC-4BD5-4191-9C68-BAC4F441348C}"/>
    <cellStyle name="Comma 50 7 2" xfId="10170" xr:uid="{3F950426-1050-4D55-958C-C993C6D5AC81}"/>
    <cellStyle name="Comma 50 8" xfId="6465" xr:uid="{443DFB11-B1A8-4C23-B2B2-11562C11BF04}"/>
    <cellStyle name="Comma 50 9" xfId="7423" xr:uid="{A8348CB0-543D-40A5-9F34-93D5848ABA37}"/>
    <cellStyle name="Comma 51" xfId="394" xr:uid="{FC4682D3-2D2A-4657-96A3-A76722A4F13F}"/>
    <cellStyle name="Comma 51 2" xfId="3110" xr:uid="{107A2984-C62E-4D81-BAEF-A9DDD936BAC8}"/>
    <cellStyle name="Comma 51 2 2" xfId="4076" xr:uid="{13E1293C-173B-4760-B99A-B4DE60244C0F}"/>
    <cellStyle name="Comma 51 2 2 2" xfId="4511" xr:uid="{A64ECF91-7686-48FA-A3A8-D2C674B91D2D}"/>
    <cellStyle name="Comma 51 2 2 2 2" xfId="9730" xr:uid="{AD8B5095-71AB-4163-86ED-FD42564B70E1}"/>
    <cellStyle name="Comma 51 2 2 3" xfId="6652" xr:uid="{A3547497-91D2-44CE-B164-017929895EB4}"/>
    <cellStyle name="Comma 51 2 2 4" xfId="9297" xr:uid="{AC3AE180-1C25-45E1-9628-CDAB86BA702F}"/>
    <cellStyle name="Comma 51 2 3" xfId="4334" xr:uid="{F0021849-9C60-4BCE-B05B-DC9525903E5A}"/>
    <cellStyle name="Comma 51 2 3 2" xfId="9553" xr:uid="{E8A8296C-6369-45F9-8D3D-11AEF798B870}"/>
    <cellStyle name="Comma 51 2 4" xfId="6475" xr:uid="{F11EF6DD-087C-4973-92F0-74658711D3E3}"/>
    <cellStyle name="Comma 51 2 5" xfId="7219" xr:uid="{0C3C828B-29F8-49C7-A397-D7C1ABE62B50}"/>
    <cellStyle name="Comma 51 2 6" xfId="8875" xr:uid="{664BD279-9911-4DEC-8A65-9EB86FDEDCE1}"/>
    <cellStyle name="Comma 51 3" xfId="4067" xr:uid="{8812CB07-C7C1-43A1-B042-9E007DE0731F}"/>
    <cellStyle name="Comma 51 3 2" xfId="4502" xr:uid="{197ADBFB-985D-420A-9A6C-7B10CF7CA2DF}"/>
    <cellStyle name="Comma 51 3 2 2" xfId="9721" xr:uid="{092769A6-9C7F-424F-8C06-6447BD1AFE67}"/>
    <cellStyle name="Comma 51 3 3" xfId="6643" xr:uid="{E990F2EB-333E-4E97-BDD2-EEFBC5DAE58F}"/>
    <cellStyle name="Comma 51 3 4" xfId="9288" xr:uid="{1565E097-9D8A-41FB-AD7D-5AC485A56A8E}"/>
    <cellStyle name="Comma 51 4" xfId="4250" xr:uid="{4CF57B26-0DD4-4938-A825-21F8C7A6C6E3}"/>
    <cellStyle name="Comma 51 4 2" xfId="4683" xr:uid="{974609A4-DF6B-472B-B919-A41AC72F885A}"/>
    <cellStyle name="Comma 51 4 2 2" xfId="9902" xr:uid="{B44D2F1E-77BA-474C-933E-8D3F6CCF6706}"/>
    <cellStyle name="Comma 51 4 3" xfId="6824" xr:uid="{A830814D-E21E-4030-85AB-ED1C0BB71F1D}"/>
    <cellStyle name="Comma 51 4 4" xfId="9469" xr:uid="{7534C9F2-661E-4113-86B8-777790FB0B62}"/>
    <cellStyle name="Comma 51 5" xfId="4765" xr:uid="{4B7C2EDD-EF35-4F02-9B6A-BD30EDB856BD}"/>
    <cellStyle name="Comma 51 5 2" xfId="9982" xr:uid="{A8C7F3CE-3D71-4F52-ADDD-EFC6513DE045}"/>
    <cellStyle name="Comma 51 6" xfId="4325" xr:uid="{DBC25DC3-B8C0-42F7-8DAA-E32D8850B8B6}"/>
    <cellStyle name="Comma 51 6 2" xfId="9544" xr:uid="{A0ED0024-32BF-428E-87EB-9BDDF4519951}"/>
    <cellStyle name="Comma 51 7" xfId="5030" xr:uid="{F4ED33B0-86C2-4516-A237-81FC65C147E1}"/>
    <cellStyle name="Comma 51 7 2" xfId="10171" xr:uid="{8D16A976-99CB-4908-87A1-5CEED2C862C9}"/>
    <cellStyle name="Comma 51 8" xfId="6466" xr:uid="{0B920C33-1050-4DE4-8128-0EE040DC8911}"/>
    <cellStyle name="Comma 51 9" xfId="7424" xr:uid="{3D469889-1BE8-4720-845C-2607EF9E775B}"/>
    <cellStyle name="Comma 52" xfId="397" xr:uid="{3604AD6C-7DE4-4079-A871-2D683CD5B46E}"/>
    <cellStyle name="Comma 52 2" xfId="3592" xr:uid="{AD9A9339-3C1D-4477-AB58-C21D98DCB304}"/>
    <cellStyle name="Comma 52 2 2" xfId="4137" xr:uid="{7976F307-B755-4AC9-A2DE-FA3FD3ABFBE8}"/>
    <cellStyle name="Comma 52 2 2 2" xfId="4572" xr:uid="{A47DA462-7614-4097-A87A-EF082FFDDD06}"/>
    <cellStyle name="Comma 52 2 2 2 2" xfId="9791" xr:uid="{AA372423-F559-4E1F-801B-A9F2F0BA2E18}"/>
    <cellStyle name="Comma 52 2 2 3" xfId="6713" xr:uid="{4C1823D4-58B2-41F1-8991-CC1FFA3FB02F}"/>
    <cellStyle name="Comma 52 2 2 4" xfId="9358" xr:uid="{BEEE06F3-29AC-42A6-934D-0DE4750F6767}"/>
    <cellStyle name="Comma 52 2 3" xfId="4395" xr:uid="{75ED3B58-3AF2-48BF-826F-7F445A2C04B2}"/>
    <cellStyle name="Comma 52 2 3 2" xfId="9614" xr:uid="{87C5BE3B-7795-4494-A1F4-F5E27E2D780F}"/>
    <cellStyle name="Comma 52 2 4" xfId="6536" xr:uid="{C69067E1-32EF-4272-A2AC-8ED3C4EA05DC}"/>
    <cellStyle name="Comma 52 2 5" xfId="7220" xr:uid="{C5D53393-B7CD-4F40-8985-B72525B33F80}"/>
    <cellStyle name="Comma 52 2 6" xfId="9063" xr:uid="{40A982F4-69B5-40E6-902C-D9216D807AB3}"/>
    <cellStyle name="Comma 52 3" xfId="4068" xr:uid="{440BFD82-8865-4263-840A-CC1CF1EABE8D}"/>
    <cellStyle name="Comma 52 3 2" xfId="4503" xr:uid="{16F183AD-4ACF-47EF-8B9A-178A142CF357}"/>
    <cellStyle name="Comma 52 3 2 2" xfId="9722" xr:uid="{D51742FC-D231-4975-B4FC-2E6FE1F86BC9}"/>
    <cellStyle name="Comma 52 3 3" xfId="6644" xr:uid="{A7D23776-E9CA-4E77-9056-2CA5E41DC0AE}"/>
    <cellStyle name="Comma 52 3 4" xfId="9289" xr:uid="{6DAC357F-6222-4CC0-8496-9F1DEF586961}"/>
    <cellStyle name="Comma 52 4" xfId="4251" xr:uid="{F54EAAC4-C543-4284-8FED-568FC7FC430B}"/>
    <cellStyle name="Comma 52 4 2" xfId="4684" xr:uid="{BA7029DD-3873-420A-A8CF-AF995818516F}"/>
    <cellStyle name="Comma 52 4 2 2" xfId="9903" xr:uid="{89696F55-82AD-4E4B-A54E-4B3A18D8AF77}"/>
    <cellStyle name="Comma 52 4 3" xfId="6825" xr:uid="{FDC6D21F-FAB9-465E-8362-6E20DB2EB599}"/>
    <cellStyle name="Comma 52 4 4" xfId="9470" xr:uid="{101EFD9D-BCFE-44EC-81A8-A9C47E3C1CF5}"/>
    <cellStyle name="Comma 52 5" xfId="4766" xr:uid="{0C386CEB-A056-4016-AB20-DA40FBAB7541}"/>
    <cellStyle name="Comma 52 5 2" xfId="9983" xr:uid="{7E9BB8A9-8F7E-405E-BD8B-A078657A57E4}"/>
    <cellStyle name="Comma 52 6" xfId="4326" xr:uid="{8B3944EE-0031-4055-A76A-A459112FB498}"/>
    <cellStyle name="Comma 52 6 2" xfId="9545" xr:uid="{D765EC08-3544-4A68-BE2E-44CA92D27ACC}"/>
    <cellStyle name="Comma 52 7" xfId="5031" xr:uid="{2DAC5C2C-65EE-4421-82BA-CCC373AAF2C0}"/>
    <cellStyle name="Comma 52 7 2" xfId="10172" xr:uid="{AD74ACE6-5D4F-48E1-9E09-3F8D2F6B58E7}"/>
    <cellStyle name="Comma 52 8" xfId="6467" xr:uid="{0CC2E20E-C416-4388-B2E0-3B3A382C1A35}"/>
    <cellStyle name="Comma 52 9" xfId="7426" xr:uid="{87D45B3B-00E1-481A-A01A-F8DF6762BADD}"/>
    <cellStyle name="Comma 53" xfId="400" xr:uid="{3E9424AD-CAE4-436C-9BDA-4DF24C56F867}"/>
    <cellStyle name="Comma 53 2" xfId="3598" xr:uid="{A1F7D919-153F-46E5-B2E5-DE03B8095DA0}"/>
    <cellStyle name="Comma 53 2 2" xfId="4139" xr:uid="{1CDFD897-1CFD-443A-AB4A-DC4597EFBD4B}"/>
    <cellStyle name="Comma 53 2 2 2" xfId="4574" xr:uid="{0702DD1F-84A7-4920-A290-762AE39B127C}"/>
    <cellStyle name="Comma 53 2 2 2 2" xfId="9793" xr:uid="{FB5AA7ED-FDE1-4F51-98C5-779DCDD707CC}"/>
    <cellStyle name="Comma 53 2 2 3" xfId="6715" xr:uid="{FB9E7428-2EA4-49DE-9E76-36DBE8D995E8}"/>
    <cellStyle name="Comma 53 2 2 4" xfId="9360" xr:uid="{9DF660A2-22FD-423B-83E8-02548B5FFE3C}"/>
    <cellStyle name="Comma 53 2 3" xfId="4397" xr:uid="{CE2F2EF3-8099-4876-907E-E2F104CFFE6F}"/>
    <cellStyle name="Comma 53 2 3 2" xfId="9616" xr:uid="{EF0D928A-C29C-4D76-9F38-443DB83BA471}"/>
    <cellStyle name="Comma 53 2 4" xfId="6538" xr:uid="{0214CDE7-564D-4340-8A16-D3D6FB88C85D}"/>
    <cellStyle name="Comma 53 2 5" xfId="7221" xr:uid="{57AEBA68-7962-4F15-808A-D0F0BA7325F4}"/>
    <cellStyle name="Comma 53 2 6" xfId="9065" xr:uid="{6620FD65-CF7E-41EC-A71D-649B496443A7}"/>
    <cellStyle name="Comma 53 3" xfId="4069" xr:uid="{8A4B68DD-5EBD-4385-8708-D1B3255CBA61}"/>
    <cellStyle name="Comma 53 3 2" xfId="4504" xr:uid="{0035E7C5-3893-4C76-8005-6E70E2C7D90C}"/>
    <cellStyle name="Comma 53 3 2 2" xfId="9723" xr:uid="{74A82B92-E634-495E-8B61-73A4377604D2}"/>
    <cellStyle name="Comma 53 3 3" xfId="6645" xr:uid="{35E1BF76-FF0F-49F7-BAE7-342AF163A96C}"/>
    <cellStyle name="Comma 53 3 4" xfId="9290" xr:uid="{A45DA9B8-1C21-4D78-AB17-424B91A3477A}"/>
    <cellStyle name="Comma 53 4" xfId="4252" xr:uid="{1477BD7A-E009-49C8-AFA1-215D1730E76D}"/>
    <cellStyle name="Comma 53 4 2" xfId="4685" xr:uid="{E0DEAB01-0FB1-4B0A-840B-48C2842F4D6D}"/>
    <cellStyle name="Comma 53 4 2 2" xfId="9904" xr:uid="{7BCDA9C6-3851-4A71-B16F-9BB13C471B4F}"/>
    <cellStyle name="Comma 53 4 3" xfId="6826" xr:uid="{66538C86-C1C8-4446-8D5A-B70FB075AE9C}"/>
    <cellStyle name="Comma 53 4 4" xfId="9471" xr:uid="{4B762F68-C04F-4484-B14A-637B5A14C03D}"/>
    <cellStyle name="Comma 53 5" xfId="4767" xr:uid="{FEAC4D75-CD98-4EC7-8A58-47F2D1F80D51}"/>
    <cellStyle name="Comma 53 5 2" xfId="9984" xr:uid="{E47DA326-C9F5-4750-94E1-DA68BC813B59}"/>
    <cellStyle name="Comma 53 6" xfId="4327" xr:uid="{F14BEFC0-9DC2-4725-8F94-7B8472E17301}"/>
    <cellStyle name="Comma 53 6 2" xfId="9546" xr:uid="{53DBDFFF-D087-49D8-B73B-2AE1EB8122D7}"/>
    <cellStyle name="Comma 53 7" xfId="5032" xr:uid="{F9A9C710-BB6D-4282-A142-868292ED0134}"/>
    <cellStyle name="Comma 53 7 2" xfId="10173" xr:uid="{CA21B460-47E1-49CB-BFF3-C592838D0C25}"/>
    <cellStyle name="Comma 53 8" xfId="6468" xr:uid="{FE68F12C-C0D0-4822-A393-2F87822AA4B7}"/>
    <cellStyle name="Comma 53 9" xfId="7428" xr:uid="{64C9241A-7300-4013-9A0F-0D549D9F6649}"/>
    <cellStyle name="Comma 54" xfId="402" xr:uid="{87918639-00D4-45A9-8908-350A297CFA88}"/>
    <cellStyle name="Comma 54 2" xfId="3628" xr:uid="{475006CF-8DF7-40AB-B6B2-997959F07520}"/>
    <cellStyle name="Comma 54 2 2" xfId="4153" xr:uid="{D33A0EE4-E2C1-4392-88B3-2B7C8DBBD190}"/>
    <cellStyle name="Comma 54 2 2 2" xfId="4588" xr:uid="{B6102C4F-3A80-46D8-A2B6-A6C72E68A939}"/>
    <cellStyle name="Comma 54 2 2 2 2" xfId="9807" xr:uid="{F5BFA181-4BEB-40D2-A2B7-0DC1F0B8F039}"/>
    <cellStyle name="Comma 54 2 2 3" xfId="6729" xr:uid="{F7BE67C4-2A3A-41AD-A023-5E355579BEE7}"/>
    <cellStyle name="Comma 54 2 2 4" xfId="9374" xr:uid="{84AB1D31-36A0-4B53-9B0A-759E56889732}"/>
    <cellStyle name="Comma 54 2 3" xfId="4411" xr:uid="{DB0C81ED-7CD4-47CB-9F74-C2484EE106DA}"/>
    <cellStyle name="Comma 54 2 3 2" xfId="9630" xr:uid="{679337CA-035A-4ADD-B042-0FBDBDD0ED19}"/>
    <cellStyle name="Comma 54 2 4" xfId="6552" xr:uid="{42B417EA-9586-4A8C-B21E-81986FC1B9DC}"/>
    <cellStyle name="Comma 54 2 5" xfId="7222" xr:uid="{D9BB0550-F93B-4CC1-B8A2-FC5C81764E26}"/>
    <cellStyle name="Comma 54 2 6" xfId="9081" xr:uid="{7504D865-7224-43AB-BFA9-58DE1B7083BD}"/>
    <cellStyle name="Comma 54 3" xfId="4070" xr:uid="{F5BD4893-01F7-4495-9FF1-4E270E99EFB2}"/>
    <cellStyle name="Comma 54 3 2" xfId="4505" xr:uid="{8A68961A-6CD4-479D-926B-FB4FF649A8B6}"/>
    <cellStyle name="Comma 54 3 2 2" xfId="9724" xr:uid="{87624218-21A4-4A7F-92AF-B769F2528D28}"/>
    <cellStyle name="Comma 54 3 3" xfId="6646" xr:uid="{D13BC12C-52B7-4D18-869E-D3F16FD467C5}"/>
    <cellStyle name="Comma 54 3 4" xfId="9291" xr:uid="{57194BCC-F031-4CCF-8D85-E190F4908BF8}"/>
    <cellStyle name="Comma 54 4" xfId="4253" xr:uid="{DFB4DA13-9AF8-4D6F-BE18-50AAAB4EEB9A}"/>
    <cellStyle name="Comma 54 4 2" xfId="4686" xr:uid="{E98E81EC-B548-4473-9323-78322703FBC4}"/>
    <cellStyle name="Comma 54 4 2 2" xfId="9905" xr:uid="{2F906C7E-3ACF-4780-9ECF-0077B8B805B7}"/>
    <cellStyle name="Comma 54 4 3" xfId="6827" xr:uid="{60344216-6624-4AEA-BBBA-EBF375F3E9A6}"/>
    <cellStyle name="Comma 54 4 4" xfId="9472" xr:uid="{B1355B54-C99E-43BD-88AE-7B1B13C876AE}"/>
    <cellStyle name="Comma 54 5" xfId="4768" xr:uid="{E9AB8824-7F31-48A7-BBE5-9D773278CC27}"/>
    <cellStyle name="Comma 54 5 2" xfId="9985" xr:uid="{1D044176-C125-4271-9183-5953797ACE3B}"/>
    <cellStyle name="Comma 54 6" xfId="4328" xr:uid="{D461123D-B597-48A0-9F23-2658A0C6A4B2}"/>
    <cellStyle name="Comma 54 6 2" xfId="9547" xr:uid="{C55C8E08-01C9-4698-A6D9-4B153D56DDE3}"/>
    <cellStyle name="Comma 54 7" xfId="5033" xr:uid="{F081C903-2F2E-47F2-8B03-0404A24883D4}"/>
    <cellStyle name="Comma 54 7 2" xfId="10174" xr:uid="{EBAC728D-57B5-4118-86F4-7F453F7763D4}"/>
    <cellStyle name="Comma 54 8" xfId="6469" xr:uid="{8E98F5DC-CBFE-490E-B984-7B6CFD156596}"/>
    <cellStyle name="Comma 54 9" xfId="7429" xr:uid="{0503980E-5985-46D4-9927-47F185BFFA6E}"/>
    <cellStyle name="Comma 55" xfId="403" xr:uid="{2F7066CA-33BC-4732-AD52-B4765814D783}"/>
    <cellStyle name="Comma 55 2" xfId="3629" xr:uid="{3E08F233-FAFC-4D15-8D54-24271228F241}"/>
    <cellStyle name="Comma 55 2 2" xfId="4154" xr:uid="{44731946-DAE4-4D5F-84FA-180A121EC49B}"/>
    <cellStyle name="Comma 55 2 2 2" xfId="4589" xr:uid="{142F8E10-AE59-40CA-80C4-AFAB4DB8870F}"/>
    <cellStyle name="Comma 55 2 2 2 2" xfId="9808" xr:uid="{B167A6DC-D373-4C62-8BB4-AC6826AE4A97}"/>
    <cellStyle name="Comma 55 2 2 3" xfId="6730" xr:uid="{DDFBCD90-3C5B-40D2-9673-C5F73269220B}"/>
    <cellStyle name="Comma 55 2 2 4" xfId="9375" xr:uid="{A25EC95A-5E60-4C41-8901-4AEF74901DBB}"/>
    <cellStyle name="Comma 55 2 3" xfId="4412" xr:uid="{E5DC7B3B-2891-4E5F-8E0B-C8899732E6D4}"/>
    <cellStyle name="Comma 55 2 3 2" xfId="9631" xr:uid="{3A183C65-2124-4BCB-B4B5-5A7045950847}"/>
    <cellStyle name="Comma 55 2 4" xfId="6553" xr:uid="{80AE8570-A7A0-4722-9A0B-75C842D68002}"/>
    <cellStyle name="Comma 55 2 5" xfId="7223" xr:uid="{5AAC4959-1403-46B0-AFE4-402271536831}"/>
    <cellStyle name="Comma 55 2 6" xfId="9082" xr:uid="{43C3BBC8-4B5E-49BB-9C66-596ED7375D43}"/>
    <cellStyle name="Comma 55 3" xfId="4071" xr:uid="{DE332800-A0A1-44C9-AD83-9D99133772AE}"/>
    <cellStyle name="Comma 55 3 2" xfId="4506" xr:uid="{AFF0F640-B361-4182-8A72-D683707C11F2}"/>
    <cellStyle name="Comma 55 3 2 2" xfId="9725" xr:uid="{EC7C651C-FE89-4FDE-BA44-46E94B815F03}"/>
    <cellStyle name="Comma 55 3 3" xfId="6647" xr:uid="{1DE15ED5-359C-4397-9997-88FE47E1847A}"/>
    <cellStyle name="Comma 55 3 4" xfId="9292" xr:uid="{D3866D99-203D-43DA-8DA5-2EE22B81564B}"/>
    <cellStyle name="Comma 55 4" xfId="4254" xr:uid="{10F1A5AC-F897-460A-B6C1-50312297EC52}"/>
    <cellStyle name="Comma 55 4 2" xfId="4687" xr:uid="{026B4691-124A-4081-A37B-FD6D4AB9A398}"/>
    <cellStyle name="Comma 55 4 2 2" xfId="9906" xr:uid="{21F5962A-3B04-4ECB-9518-CF7DDC911B46}"/>
    <cellStyle name="Comma 55 4 3" xfId="6828" xr:uid="{A1536431-A23F-441C-9B8E-DBEA1F7CB2B0}"/>
    <cellStyle name="Comma 55 4 4" xfId="9473" xr:uid="{2AAA5F50-7BF0-4E41-B1DB-8BC468A6CB5B}"/>
    <cellStyle name="Comma 55 5" xfId="4769" xr:uid="{1888AAD9-3CE7-46EA-8546-93DB901C16C2}"/>
    <cellStyle name="Comma 55 5 2" xfId="9986" xr:uid="{DA835B5A-CA6F-4AD4-A4E9-D5F57DFBD576}"/>
    <cellStyle name="Comma 55 6" xfId="4329" xr:uid="{F7F755F3-3791-4039-BBA4-4BDC17175CF9}"/>
    <cellStyle name="Comma 55 6 2" xfId="9548" xr:uid="{67681B61-9D56-477A-BF22-E394AB944ECC}"/>
    <cellStyle name="Comma 55 7" xfId="5034" xr:uid="{4FC81B9D-9F9E-4E24-8CC4-973D5464E2B6}"/>
    <cellStyle name="Comma 55 7 2" xfId="10175" xr:uid="{A4E395EE-422E-419E-B512-4F4ADD3B894B}"/>
    <cellStyle name="Comma 55 8" xfId="6470" xr:uid="{01C4D780-685E-42CB-BA60-D53975A464B2}"/>
    <cellStyle name="Comma 55 9" xfId="7430" xr:uid="{5E421593-270C-4F9F-A5EE-8F8635414648}"/>
    <cellStyle name="Comma 56" xfId="404" xr:uid="{DF480870-CF74-4C4B-A389-83D2C6F1C695}"/>
    <cellStyle name="Comma 56 2" xfId="3653" xr:uid="{12E58FC3-C65B-4693-A34A-DBB936FF9CFD}"/>
    <cellStyle name="Comma 56 2 2" xfId="4167" xr:uid="{A3BECF09-55D8-4BFD-B46E-F2B00F783091}"/>
    <cellStyle name="Comma 56 2 2 2" xfId="4602" xr:uid="{A4A3BE99-A75B-497D-A005-380CDA403BA3}"/>
    <cellStyle name="Comma 56 2 2 2 2" xfId="9821" xr:uid="{28335D07-A209-457F-A5D7-EE20D8D4DF11}"/>
    <cellStyle name="Comma 56 2 2 3" xfId="6743" xr:uid="{F38D56A5-8BBF-4D9A-B3FD-76397DA425FB}"/>
    <cellStyle name="Comma 56 2 2 4" xfId="9388" xr:uid="{FA52F0A1-D10C-430F-8557-5F48673FE9FD}"/>
    <cellStyle name="Comma 56 2 3" xfId="4425" xr:uid="{441A45ED-5072-4918-8691-36C953574FDE}"/>
    <cellStyle name="Comma 56 2 3 2" xfId="9644" xr:uid="{732C4889-C2B8-482B-B04E-5DF6E753083A}"/>
    <cellStyle name="Comma 56 2 4" xfId="6566" xr:uid="{4D237F0D-B297-48B9-B0DC-F05674DEAE59}"/>
    <cellStyle name="Comma 56 2 5" xfId="7224" xr:uid="{71F9A186-7AF2-4ECC-9F14-40BD96BD005C}"/>
    <cellStyle name="Comma 56 2 6" xfId="9095" xr:uid="{568A6CD4-2533-441D-81B5-953DC5936791}"/>
    <cellStyle name="Comma 56 3" xfId="4072" xr:uid="{5D77E6BA-E884-46AB-A8F9-9485BD889492}"/>
    <cellStyle name="Comma 56 3 2" xfId="4507" xr:uid="{22E9F928-A6CF-4AC7-8A58-FB90CC921215}"/>
    <cellStyle name="Comma 56 3 2 2" xfId="9726" xr:uid="{760FC26E-6607-4058-9C0D-A5B771DEE7AC}"/>
    <cellStyle name="Comma 56 3 3" xfId="6648" xr:uid="{6D495295-5978-4C22-A6FC-922628DF59C7}"/>
    <cellStyle name="Comma 56 3 4" xfId="9293" xr:uid="{89A29382-24E0-4FA2-A41D-8250B5226DAF}"/>
    <cellStyle name="Comma 56 4" xfId="4255" xr:uid="{DE418B76-4171-454E-B11A-F171154DC93D}"/>
    <cellStyle name="Comma 56 4 2" xfId="4688" xr:uid="{8C48DB1A-3F30-4DFE-BA8C-9DFAF1147505}"/>
    <cellStyle name="Comma 56 4 2 2" xfId="9907" xr:uid="{3B44BE68-9B07-4521-B0C1-D3E1520A0234}"/>
    <cellStyle name="Comma 56 4 3" xfId="6829" xr:uid="{A3A82912-BA93-4323-9893-63F2A8B3818D}"/>
    <cellStyle name="Comma 56 4 4" xfId="9474" xr:uid="{439513FE-956C-4EE7-805E-4D53D3C605D7}"/>
    <cellStyle name="Comma 56 5" xfId="4770" xr:uid="{E9E45278-31D4-43F7-8295-0D69D6CCA6D8}"/>
    <cellStyle name="Comma 56 5 2" xfId="9987" xr:uid="{A2D966DA-B4EC-47AC-A396-A56227B59C3B}"/>
    <cellStyle name="Comma 56 6" xfId="4330" xr:uid="{7A500CD5-C973-42C5-9F87-CBAAF116D505}"/>
    <cellStyle name="Comma 56 6 2" xfId="9549" xr:uid="{A955D040-5AB1-472B-84CF-A9921D1FEEE6}"/>
    <cellStyle name="Comma 56 7" xfId="5035" xr:uid="{360F3ADB-4FC5-4488-8AA6-20BD872CCED2}"/>
    <cellStyle name="Comma 56 7 2" xfId="10176" xr:uid="{34D4D1DE-81C3-47EB-8FF9-4DE27CD66A85}"/>
    <cellStyle name="Comma 56 8" xfId="6471" xr:uid="{81997318-D93B-44F3-B686-F42803EE64AD}"/>
    <cellStyle name="Comma 56 9" xfId="7431" xr:uid="{8F1B4EB2-85EA-4241-A1F6-760BC8F32A6F}"/>
    <cellStyle name="Comma 57" xfId="3134" xr:uid="{D2928A64-A164-4878-99DE-EF11A1BB5FCE}"/>
    <cellStyle name="Comma 57 2" xfId="4081" xr:uid="{75643BAB-B0F2-46C7-BA4B-F656C9B5E592}"/>
    <cellStyle name="Comma 57 2 2" xfId="4516" xr:uid="{37ACCBDB-DD2E-4E4A-BF66-FD3E5D6BF1EA}"/>
    <cellStyle name="Comma 57 2 2 2" xfId="9735" xr:uid="{CA572560-5EFE-4999-ADDF-CE4B47BC8B24}"/>
    <cellStyle name="Comma 57 2 3" xfId="6657" xr:uid="{0B4D124C-C424-4361-928D-73B13211E609}"/>
    <cellStyle name="Comma 57 2 4" xfId="9302" xr:uid="{20F1E482-A082-4D25-B5E4-94DA7FE7D359}"/>
    <cellStyle name="Comma 57 3" xfId="4180" xr:uid="{0847720B-547F-4457-BC6C-06941CC7793C}"/>
    <cellStyle name="Comma 57 3 2" xfId="4613" xr:uid="{6340181F-FC67-4596-9077-1C74BA3FD723}"/>
    <cellStyle name="Comma 57 3 2 2" xfId="9832" xr:uid="{F30CE580-7BD8-4A77-BDE3-EAF1E4AD4E25}"/>
    <cellStyle name="Comma 57 3 2 2 2" xfId="17467" xr:uid="{B47FF11D-B8AA-46CA-98A9-D73314A6AB5A}"/>
    <cellStyle name="Comma 57 3 2 2 3" xfId="21438" xr:uid="{F7A4E028-183F-447F-9E86-E3C92852DA22}"/>
    <cellStyle name="Comma 57 3 2 3" xfId="14049" xr:uid="{6DB7232B-CB7C-4C99-8154-E9417D22F4C2}"/>
    <cellStyle name="Comma 57 3 2 4" xfId="21211" xr:uid="{1D10ED0C-62A7-4905-B5B0-6AC69A1A197B}"/>
    <cellStyle name="Comma 57 3 3" xfId="6754" xr:uid="{2A9B32EB-CC5E-4236-9DFB-524CABDDF38B}"/>
    <cellStyle name="Comma 57 3 3 2" xfId="15042" xr:uid="{E343171E-4B4B-4724-9D00-014BD95F0285}"/>
    <cellStyle name="Comma 57 3 3 3" xfId="21268" xr:uid="{E50D0704-4C0A-423C-B8EA-1BAE68443403}"/>
    <cellStyle name="Comma 57 3 4" xfId="9399" xr:uid="{775A30FD-ABCC-4BC1-AA12-4FF93CA97C6D}"/>
    <cellStyle name="Comma 57 3 4 2" xfId="17275" xr:uid="{DCD5491F-4654-414C-B031-14B88CC37004}"/>
    <cellStyle name="Comma 57 3 4 3" xfId="21416" xr:uid="{934F1F8A-3B8F-44A2-AF4B-DF8537458653}"/>
    <cellStyle name="Comma 57 3 5" xfId="13849" xr:uid="{098ADCE1-7D15-4F98-B036-A07B3F444CE8}"/>
    <cellStyle name="Comma 57 3 6" xfId="21189" xr:uid="{2ED8BB5C-EA7B-4A2E-9024-0FC251AFAEC0}"/>
    <cellStyle name="Comma 57 4" xfId="4339" xr:uid="{75B6C3F1-B91F-4C76-A276-AFF20AB3DC2C}"/>
    <cellStyle name="Comma 57 4 2" xfId="9558" xr:uid="{75FA09E8-DF0B-4591-A78B-BBCF18C41C61}"/>
    <cellStyle name="Comma 57 5" xfId="4961" xr:uid="{CED8E836-7087-4659-B3D7-7D3AC348AAB2}"/>
    <cellStyle name="Comma 57 5 2" xfId="10103" xr:uid="{24EEE416-BE89-439F-8BFC-5BE2425E8ED8}"/>
    <cellStyle name="Comma 57 5 2 2" xfId="17614" xr:uid="{FA706BF8-1F8E-4DAA-B9C9-AC910950D9B7}"/>
    <cellStyle name="Comma 57 5 2 3" xfId="21471" xr:uid="{88A616FD-E7CA-4324-8885-501A41B7599D}"/>
    <cellStyle name="Comma 57 5 3" xfId="14206" xr:uid="{08B72865-9A0A-4626-92C0-B163AC01CD3C}"/>
    <cellStyle name="Comma 57 5 4" xfId="21246" xr:uid="{60C95AE2-F3AA-4BD7-99DE-29CC35498E82}"/>
    <cellStyle name="Comma 57 6" xfId="6480" xr:uid="{E9B381CA-0E96-4AC4-BEB5-7D1D4FC25C94}"/>
    <cellStyle name="Comma 57 7" xfId="6936" xr:uid="{CE337606-C21B-4246-858D-26C220259BBD}"/>
    <cellStyle name="Comma 57 7 2" xfId="15133" xr:uid="{25883C30-7CC0-47BE-811A-E1DF92FED490}"/>
    <cellStyle name="Comma 57 7 3" xfId="21296" xr:uid="{5E5ADEFF-0335-4336-A2CB-085195B081C4}"/>
    <cellStyle name="Comma 57 8" xfId="8890" xr:uid="{1842A8BE-9DB2-4CA4-BCEF-00844EC494EB}"/>
    <cellStyle name="Comma 58" xfId="3620" xr:uid="{948966AC-99CE-42E2-9731-22953C3286E4}"/>
    <cellStyle name="Comma 58 2" xfId="4149" xr:uid="{1ACD585F-37C0-499C-90EA-6303C77DA80A}"/>
    <cellStyle name="Comma 58 2 2" xfId="4584" xr:uid="{0FB4290A-F4BC-4E87-884D-6189382A6908}"/>
    <cellStyle name="Comma 58 2 2 2" xfId="9803" xr:uid="{AEB1B6FC-DB6B-40BE-BC9F-211AE9DF5908}"/>
    <cellStyle name="Comma 58 2 3" xfId="6725" xr:uid="{A3BF15CD-E050-45D5-8D7F-FC28F6694272}"/>
    <cellStyle name="Comma 58 2 4" xfId="9370" xr:uid="{0245986B-D808-4FD8-91D8-E46DC9D7F6E4}"/>
    <cellStyle name="Comma 58 3" xfId="4407" xr:uid="{3E13708E-20F9-4813-BA0E-D082FF42C958}"/>
    <cellStyle name="Comma 58 3 2" xfId="9626" xr:uid="{516F2A7D-93DB-47D5-ACB8-9CB6BA2864EF}"/>
    <cellStyle name="Comma 58 4" xfId="6548" xr:uid="{C8EA29AF-61C3-4998-AFA5-E5BD70ECB6B8}"/>
    <cellStyle name="Comma 58 5" xfId="7150" xr:uid="{7AAC3073-D750-4080-A6E3-97EDE292C5D9}"/>
    <cellStyle name="Comma 58 5 2" xfId="15270" xr:uid="{6868522D-441D-4039-B579-55282FBC7058}"/>
    <cellStyle name="Comma 58 5 3" xfId="21393" xr:uid="{33507720-984C-486D-BC0C-13F73DD7BF2E}"/>
    <cellStyle name="Comma 58 6" xfId="9076" xr:uid="{BF3323CD-60CE-469B-A258-8627DCD149D7}"/>
    <cellStyle name="Comma 59" xfId="3641" xr:uid="{D833EFE7-5BD6-4A89-B165-F7880CEA63DD}"/>
    <cellStyle name="Comma 59 2" xfId="4162" xr:uid="{F4BC232B-4C3E-4738-9254-0D5FA4C6AA0B}"/>
    <cellStyle name="Comma 59 2 2" xfId="4597" xr:uid="{C9699F32-33D2-46FE-A0A0-6654094CE39C}"/>
    <cellStyle name="Comma 59 2 2 2" xfId="9816" xr:uid="{27731B90-9437-4170-9561-4CAD6E12943C}"/>
    <cellStyle name="Comma 59 2 3" xfId="6738" xr:uid="{452BA334-8EF1-4FB7-A852-A56C6EEBE8E7}"/>
    <cellStyle name="Comma 59 2 4" xfId="9383" xr:uid="{2261D409-1555-41C9-9AF1-A4DFD057536F}"/>
    <cellStyle name="Comma 59 3" xfId="4420" xr:uid="{6D5E588F-F71D-4F6E-BCD5-B7E475DA0E0A}"/>
    <cellStyle name="Comma 59 3 2" xfId="9639" xr:uid="{034F28C5-3048-4B68-8193-8737CE6602D5}"/>
    <cellStyle name="Comma 59 4" xfId="6561" xr:uid="{5B559EF1-F89F-4F67-8B41-7DF29A2640E2}"/>
    <cellStyle name="Comma 59 5" xfId="7172" xr:uid="{B57EE093-F77D-42DE-981D-3D974C322DCB}"/>
    <cellStyle name="Comma 59 5 2" xfId="15281" xr:uid="{A2848786-3484-432C-8F15-2DCD791CD793}"/>
    <cellStyle name="Comma 59 5 3" xfId="21397" xr:uid="{CB391BC7-99CA-459B-992B-5605E76CB3C6}"/>
    <cellStyle name="Comma 59 6" xfId="9090" xr:uid="{6C78DA78-89AD-4DC6-BF30-22D8C0AFD566}"/>
    <cellStyle name="Comma 6" xfId="48" xr:uid="{2FDE5324-7528-4938-A44B-A3412469E68F}"/>
    <cellStyle name="Comma 6 10" xfId="6846" xr:uid="{312E656D-9037-40F4-B679-3818C7D47A75}"/>
    <cellStyle name="Comma 6 11" xfId="7346" xr:uid="{A9471224-F15E-4C2B-B5F2-D0EE461A6CD5}"/>
    <cellStyle name="Comma 6 2" xfId="958" xr:uid="{0F6D78AD-E271-447A-9DD7-DE11A4F62C2E}"/>
    <cellStyle name="Comma 6 2 2" xfId="4952" xr:uid="{16FBDFA6-58E9-48FB-8A4E-BE58FC872B30}"/>
    <cellStyle name="Comma 6 2 2 2" xfId="6927" xr:uid="{05FA2EFD-24B7-472A-BFA9-C8175B56F3C3}"/>
    <cellStyle name="Comma 6 2 2 3" xfId="10094" xr:uid="{0C74E5BE-2CFA-41F8-90F2-4720315CACAC}"/>
    <cellStyle name="Comma 6 2 3" xfId="4894" xr:uid="{43FCF1EB-A36F-47C0-85A1-4A705368A353}"/>
    <cellStyle name="Comma 6 2 3 2" xfId="10039" xr:uid="{141E5633-FCED-447F-A41C-AA0E869A8EB3}"/>
    <cellStyle name="Comma 6 2 4" xfId="6877" xr:uid="{3CD52965-63E9-4CA2-8743-456E13DAB8FF}"/>
    <cellStyle name="Comma 6 3" xfId="3101" xr:uid="{CF65D18E-E8EF-4010-B6FB-097A2CC7937C}"/>
    <cellStyle name="Comma 6 3 2" xfId="4924" xr:uid="{EA9ECA16-D99B-4155-B787-D8547D86106A}"/>
    <cellStyle name="Comma 6 3 2 2" xfId="10066" xr:uid="{F8B5E05B-1712-42B7-B0DD-4F086D4ECF8F}"/>
    <cellStyle name="Comma 6 3 3" xfId="6900" xr:uid="{9BB27922-A61C-433A-915C-0E0EDCF1BD51}"/>
    <cellStyle name="Comma 6 4" xfId="4015" xr:uid="{6416606E-CEBF-4B3C-AA19-90811707D06A}"/>
    <cellStyle name="Comma 6 4 2" xfId="4450" xr:uid="{89E4CEBC-F45C-46EA-83FB-E4CB5C524B4D}"/>
    <cellStyle name="Comma 6 4 2 2" xfId="9669" xr:uid="{5E13714F-B3AC-4701-B967-BEF5B1F4B9AE}"/>
    <cellStyle name="Comma 6 4 3" xfId="4978" xr:uid="{E993C700-1ADA-481A-BFA9-40FCB3BF9AB6}"/>
    <cellStyle name="Comma 6 4 3 2" xfId="10119" xr:uid="{F1B6E427-9784-4FA4-BD6C-2B996224D9F6}"/>
    <cellStyle name="Comma 6 4 4" xfId="6591" xr:uid="{225C2621-68AD-4A9B-B0D4-6796C27DED7E}"/>
    <cellStyle name="Comma 6 4 5" xfId="9236" xr:uid="{46602B29-0C0A-4DD7-933D-387956097FBC}"/>
    <cellStyle name="Comma 6 5" xfId="4198" xr:uid="{EB5ACBB8-AF35-432F-A253-A277B876FDE6}"/>
    <cellStyle name="Comma 6 5 2" xfId="4631" xr:uid="{01181571-E678-45A8-8EA8-09D6B44CD8A3}"/>
    <cellStyle name="Comma 6 5 2 2" xfId="9850" xr:uid="{48CCD8B0-126A-4790-B66E-B1AF223FE3F4}"/>
    <cellStyle name="Comma 6 5 3" xfId="6772" xr:uid="{3D839904-6163-4AD5-A110-A941C5D66908}"/>
    <cellStyle name="Comma 6 5 4" xfId="7168" xr:uid="{47D80783-BFFA-4CA2-9442-322720C2F922}"/>
    <cellStyle name="Comma 6 5 5" xfId="9417" xr:uid="{CE09235C-94CA-4A85-BECE-75658349E15B}"/>
    <cellStyle name="Comma 6 6" xfId="4711" xr:uid="{10729F9F-67A2-4207-BEFD-18996F46E7D2}"/>
    <cellStyle name="Comma 6 6 2" xfId="9929" xr:uid="{B24ECC46-86CD-4F00-92B8-6271034D3901}"/>
    <cellStyle name="Comma 6 7" xfId="4273" xr:uid="{1F13FB9C-053D-4A24-95BC-2AFB97738850}"/>
    <cellStyle name="Comma 6 7 2" xfId="9492" xr:uid="{50056F63-D431-485B-ABBD-4BC036B22E05}"/>
    <cellStyle name="Comma 6 8" xfId="4825" xr:uid="{73D4F58B-966F-402A-B3B4-068816E69950}"/>
    <cellStyle name="Comma 6 8 2" xfId="10008" xr:uid="{2C36E920-C731-47BB-843C-236E50CDE602}"/>
    <cellStyle name="Comma 6 9" xfId="6414" xr:uid="{E35CDB50-FDE6-42D4-932E-D0A3E8F0F0FD}"/>
    <cellStyle name="Comma 60" xfId="3193" xr:uid="{787986B9-9F46-48AD-BCB7-13C264DE789F}"/>
    <cellStyle name="Comma 60 2" xfId="4098" xr:uid="{A03D4E89-8E71-4438-96A7-60D5C0E3F628}"/>
    <cellStyle name="Comma 60 2 2" xfId="4533" xr:uid="{2F2806A9-F368-4788-B988-72F537C30E8E}"/>
    <cellStyle name="Comma 60 2 2 2" xfId="9752" xr:uid="{812F6FC8-ED7A-4145-9474-AF49681CABA3}"/>
    <cellStyle name="Comma 60 2 3" xfId="6674" xr:uid="{8C3641F6-FD7C-4783-AB38-E56DB204A542}"/>
    <cellStyle name="Comma 60 2 4" xfId="9319" xr:uid="{0A846C3C-57F9-4599-92EE-2B06F91D1151}"/>
    <cellStyle name="Comma 60 3" xfId="4356" xr:uid="{F4BE49EB-7360-4876-BEF3-279DA181F96D}"/>
    <cellStyle name="Comma 60 3 2" xfId="9575" xr:uid="{27A9AB1E-A9DE-4679-858C-87EDF2D63625}"/>
    <cellStyle name="Comma 60 4" xfId="6497" xr:uid="{B18F416F-14C6-4C04-B4FF-007412DED4E9}"/>
    <cellStyle name="Comma 60 5" xfId="8919" xr:uid="{DC832645-0831-4EC2-8F55-075D8AD0E499}"/>
    <cellStyle name="Comma 61" xfId="3646" xr:uid="{FE1BCE64-B957-4FC1-BDEC-7D2B9019A5AD}"/>
    <cellStyle name="Comma 61 2" xfId="4165" xr:uid="{E7AA3EBF-7FDF-47A2-9BC1-383CBC06698D}"/>
    <cellStyle name="Comma 61 2 2" xfId="4600" xr:uid="{CCD91396-5F20-47BC-A964-04E1CCFC1200}"/>
    <cellStyle name="Comma 61 2 2 2" xfId="9819" xr:uid="{1923BD10-248E-4995-9521-2A9EEEFB38F7}"/>
    <cellStyle name="Comma 61 2 3" xfId="6741" xr:uid="{3F15C873-47C1-4F5A-93DE-58F4EA88CAF1}"/>
    <cellStyle name="Comma 61 2 4" xfId="9386" xr:uid="{75B25C2F-B2D2-47D1-95A7-E700882070D1}"/>
    <cellStyle name="Comma 61 3" xfId="4423" xr:uid="{9BC5DB2E-690D-4D40-8B0C-1879F4DADD94}"/>
    <cellStyle name="Comma 61 3 2" xfId="9642" xr:uid="{C4D38CD8-148F-4D08-8D31-DD6FDAE28568}"/>
    <cellStyle name="Comma 61 4" xfId="6564" xr:uid="{F615A2C5-8E95-42FB-A2CD-A7F939F39AF4}"/>
    <cellStyle name="Comma 61 5" xfId="9093" xr:uid="{4A535083-D8EA-4A6D-8F32-2E431400D6DE}"/>
    <cellStyle name="Comma 62" xfId="3638" xr:uid="{F5801A0D-2CEF-47C7-BB6B-CFE91D9882F1}"/>
    <cellStyle name="Comma 62 2" xfId="4159" xr:uid="{9CD9857F-9A42-4245-ACE6-EF1E4071A5C5}"/>
    <cellStyle name="Comma 62 2 2" xfId="4594" xr:uid="{2652C8B2-013F-4BE3-B6ED-B9E84E825735}"/>
    <cellStyle name="Comma 62 2 2 2" xfId="9813" xr:uid="{BAD198B3-7CED-4BD4-B15A-15F3A2E9473F}"/>
    <cellStyle name="Comma 62 2 3" xfId="6735" xr:uid="{221F650A-6F52-4D35-AF30-E0C551841BB8}"/>
    <cellStyle name="Comma 62 2 4" xfId="9380" xr:uid="{5724532F-0520-4CDC-9EA7-1FA205F8364F}"/>
    <cellStyle name="Comma 62 3" xfId="4417" xr:uid="{BA101C1E-3270-485C-91A2-05CFA4590BDB}"/>
    <cellStyle name="Comma 62 3 2" xfId="9636" xr:uid="{470436C7-8F05-4837-9E39-A052A9F3E0CB}"/>
    <cellStyle name="Comma 62 4" xfId="6558" xr:uid="{7CF5BAD2-2B86-4525-936E-DA684B768FD5}"/>
    <cellStyle name="Comma 62 5" xfId="9087" xr:uid="{C1669E57-6315-46FD-A2F3-396D95EB5366}"/>
    <cellStyle name="Comma 63" xfId="3574" xr:uid="{90640F05-5CD8-4BAD-8F0A-19E4C1D4C304}"/>
    <cellStyle name="Comma 63 2" xfId="4129" xr:uid="{EA871E15-E50E-4774-BD31-DA4D338E2EC2}"/>
    <cellStyle name="Comma 63 2 2" xfId="4564" xr:uid="{18610881-DD75-477F-A06A-67BF8F79F9FB}"/>
    <cellStyle name="Comma 63 2 2 2" xfId="9783" xr:uid="{085C2757-D644-425C-AFBE-AE849CC53E60}"/>
    <cellStyle name="Comma 63 2 3" xfId="6705" xr:uid="{67AA86BE-1D43-4C88-9633-9FA61F470E40}"/>
    <cellStyle name="Comma 63 2 4" xfId="9350" xr:uid="{A40DE0FB-FDCA-4CA1-A7B4-6FCFD3630D73}"/>
    <cellStyle name="Comma 63 3" xfId="4387" xr:uid="{5B38B2DB-99B1-49B4-867C-EEB3F88B532C}"/>
    <cellStyle name="Comma 63 3 2" xfId="9606" xr:uid="{8123A861-4D67-4A84-91C8-E316EAEB11B0}"/>
    <cellStyle name="Comma 63 4" xfId="6528" xr:uid="{36F04CCE-3AC7-4480-A5DA-D68D3CA7B5D4}"/>
    <cellStyle name="Comma 63 5" xfId="9055" xr:uid="{2C99B1DE-613E-419D-B05B-A671A16CB322}"/>
    <cellStyle name="Comma 64" xfId="3206" xr:uid="{8722B3C8-9191-4C34-A916-E7214C10896D}"/>
    <cellStyle name="Comma 64 2" xfId="4102" xr:uid="{D175383A-4091-40F9-8026-1BC86012F08F}"/>
    <cellStyle name="Comma 64 2 2" xfId="4537" xr:uid="{2EB1FDA8-1AD4-4FAC-9B8F-8E019709DC04}"/>
    <cellStyle name="Comma 64 2 2 2" xfId="9756" xr:uid="{683BFB34-ABD9-4A4C-B47A-7D1FD5DA6C57}"/>
    <cellStyle name="Comma 64 2 3" xfId="6678" xr:uid="{E74C96A6-1850-43D2-A750-673262E3DA15}"/>
    <cellStyle name="Comma 64 2 4" xfId="9323" xr:uid="{B34CD716-2633-4843-B9F5-3CC5BD4D6F9E}"/>
    <cellStyle name="Comma 64 3" xfId="4360" xr:uid="{F74B42F8-F40A-4825-8E19-09DE2ED1BCBE}"/>
    <cellStyle name="Comma 64 3 2" xfId="9579" xr:uid="{4109FC1E-0FB5-4090-B4EF-75C757578DCF}"/>
    <cellStyle name="Comma 64 4" xfId="6501" xr:uid="{82323728-2068-44B0-A0FD-48B068A79D3A}"/>
    <cellStyle name="Comma 64 5" xfId="8923" xr:uid="{F5B850D0-2943-42F7-9F16-161489C35F53}"/>
    <cellStyle name="Comma 65" xfId="3117" xr:uid="{88079CB6-CDE3-45E4-B210-8B3E4E19B358}"/>
    <cellStyle name="Comma 65 2" xfId="4079" xr:uid="{D4820671-780E-4EDE-8D48-0A4BE480DCA0}"/>
    <cellStyle name="Comma 65 2 2" xfId="4514" xr:uid="{ADDFE1FF-649E-499B-8EFB-81454CB9FE44}"/>
    <cellStyle name="Comma 65 2 2 2" xfId="9733" xr:uid="{8CD22574-B5B4-4DC0-8CA5-9FBD2A571A98}"/>
    <cellStyle name="Comma 65 2 3" xfId="6655" xr:uid="{0BEFB50B-CFD2-4A86-8D05-FCEBB5E9120B}"/>
    <cellStyle name="Comma 65 2 4" xfId="9300" xr:uid="{250C4ED9-754A-42D6-ADFD-3329245E64D4}"/>
    <cellStyle name="Comma 65 3" xfId="4337" xr:uid="{4C299425-9D43-4376-9FE8-72EAB2CEFCC5}"/>
    <cellStyle name="Comma 65 3 2" xfId="9556" xr:uid="{08376069-4CFA-4710-9276-1B35B395CC1E}"/>
    <cellStyle name="Comma 65 4" xfId="6478" xr:uid="{E5130BE6-E3D4-413B-A92A-BE4648478F53}"/>
    <cellStyle name="Comma 65 5" xfId="8878" xr:uid="{C649E65D-9282-4189-B867-2EDDDEDF00A6}"/>
    <cellStyle name="Comma 66" xfId="3578" xr:uid="{0D996BC7-F0D4-4FF5-877D-3529D1F19E91}"/>
    <cellStyle name="Comma 66 2" xfId="4132" xr:uid="{BA98C726-C1F6-4EA9-AB14-52132F36F752}"/>
    <cellStyle name="Comma 66 2 2" xfId="4567" xr:uid="{8B9F9648-8D2C-4FB4-9AAD-16D541137C9E}"/>
    <cellStyle name="Comma 66 2 2 2" xfId="9786" xr:uid="{32EFE8A9-C643-4C30-983C-3645DA75A422}"/>
    <cellStyle name="Comma 66 2 3" xfId="6708" xr:uid="{E1E20515-9E1D-49F3-961C-EE3A65C4BEDA}"/>
    <cellStyle name="Comma 66 2 4" xfId="9353" xr:uid="{5F8F0C79-6A3E-4E61-8EDF-5782F06044D0}"/>
    <cellStyle name="Comma 66 3" xfId="4390" xr:uid="{35B12B1D-5E51-4480-B15D-07E3BEE4F265}"/>
    <cellStyle name="Comma 66 3 2" xfId="9609" xr:uid="{92B0ACAF-9F2D-4813-8042-0E8C219541C8}"/>
    <cellStyle name="Comma 66 4" xfId="6531" xr:uid="{C8393BD2-1D71-4CA9-A1CA-05218DB3C37D}"/>
    <cellStyle name="Comma 66 5" xfId="9058" xr:uid="{DF4DB72A-FB2D-4641-BA6B-D068047EBAA9}"/>
    <cellStyle name="Comma 67" xfId="3105" xr:uid="{449636FD-F965-42AC-A789-665687C69993}"/>
    <cellStyle name="Comma 67 2" xfId="4074" xr:uid="{6A845882-B427-406F-B159-1FE4C1514FB2}"/>
    <cellStyle name="Comma 67 2 2" xfId="4509" xr:uid="{4356037B-7E2B-46AB-8A82-02CA7E107595}"/>
    <cellStyle name="Comma 67 2 2 2" xfId="9728" xr:uid="{95E28F29-92EB-46E3-8B08-2D5EE9E0344C}"/>
    <cellStyle name="Comma 67 2 3" xfId="6650" xr:uid="{4FDB73B7-2190-46E1-AF59-C4EA35C61331}"/>
    <cellStyle name="Comma 67 2 4" xfId="9295" xr:uid="{0B9296A3-4628-4491-A988-FEEC8324BCFB}"/>
    <cellStyle name="Comma 67 3" xfId="4332" xr:uid="{D08D531C-4637-4FBB-8223-04237A303612}"/>
    <cellStyle name="Comma 67 3 2" xfId="9551" xr:uid="{3833A58C-C804-43BD-A5FC-73DAEC5E4453}"/>
    <cellStyle name="Comma 67 4" xfId="6473" xr:uid="{A2114E6C-7528-4B53-8D5E-9D31AAE9092D}"/>
    <cellStyle name="Comma 67 5" xfId="8873" xr:uid="{926F6801-9B25-450E-B66C-02F4C00B5C4B}"/>
    <cellStyle name="Comma 68" xfId="3579" xr:uid="{FDBBB182-80D4-4B1E-AB12-AD443FB15B90}"/>
    <cellStyle name="Comma 68 2" xfId="4133" xr:uid="{147A91B5-D694-4263-979F-86005107381A}"/>
    <cellStyle name="Comma 68 2 2" xfId="4568" xr:uid="{5D2CAB5C-F7E8-4364-AFF7-F2FB50735564}"/>
    <cellStyle name="Comma 68 2 2 2" xfId="9787" xr:uid="{BD74EF3D-1E94-40EC-87A9-8350C920E805}"/>
    <cellStyle name="Comma 68 2 3" xfId="6709" xr:uid="{72620360-60F0-4D66-A48E-2CBC6998E0D2}"/>
    <cellStyle name="Comma 68 2 4" xfId="9354" xr:uid="{CE197BF3-4F81-4FA0-AE10-341DE0D41814}"/>
    <cellStyle name="Comma 68 3" xfId="4391" xr:uid="{975063C7-4373-43FE-BC2F-8F17AC046DCC}"/>
    <cellStyle name="Comma 68 3 2" xfId="9610" xr:uid="{07D3554B-507D-4EE5-BEFB-90BDEBE93DFA}"/>
    <cellStyle name="Comma 68 4" xfId="6532" xr:uid="{557E66A9-A591-40FC-ACF0-D06A796441AC}"/>
    <cellStyle name="Comma 68 5" xfId="9059" xr:uid="{D5214601-9855-436F-BB4E-24E1006C02D2}"/>
    <cellStyle name="Comma 69" xfId="3122" xr:uid="{6FCF42E8-79FB-475C-AFB7-A6DD34D8F377}"/>
    <cellStyle name="Comma 69 2" xfId="4080" xr:uid="{A31D7535-B336-4060-AADA-08E87F44C984}"/>
    <cellStyle name="Comma 69 2 2" xfId="4515" xr:uid="{9A7D7ACA-04D2-4EFC-857D-8089D0215249}"/>
    <cellStyle name="Comma 69 2 2 2" xfId="9734" xr:uid="{AED695A4-DFB3-40CD-9E47-63CD15139D3F}"/>
    <cellStyle name="Comma 69 2 3" xfId="6656" xr:uid="{46009073-95D4-4F5E-B4B5-2A4B1DAE5752}"/>
    <cellStyle name="Comma 69 2 4" xfId="9301" xr:uid="{C8687056-5D79-4220-9BF5-74E0811C7D7E}"/>
    <cellStyle name="Comma 69 3" xfId="4338" xr:uid="{25C6D22E-1851-4C16-AED7-46CF222E5699}"/>
    <cellStyle name="Comma 69 3 2" xfId="9557" xr:uid="{D6765350-3824-417A-8AC3-B49DC479F309}"/>
    <cellStyle name="Comma 69 4" xfId="6479" xr:uid="{B7DBCB20-3591-4EA1-A292-A8750EA3B818}"/>
    <cellStyle name="Comma 69 5" xfId="8879" xr:uid="{8FC200AD-0F49-4A51-9889-E6981C4B0E94}"/>
    <cellStyle name="Comma 7" xfId="49" xr:uid="{55C3A059-231D-47B0-A87F-6340C93D7D92}"/>
    <cellStyle name="Comma 7 10" xfId="6847" xr:uid="{BF1B3B2B-9A7E-4584-AC1A-774E62844BD1}"/>
    <cellStyle name="Comma 7 11" xfId="7347" xr:uid="{D982E82D-DB63-42EF-B9B0-0DA0394911D4}"/>
    <cellStyle name="Comma 7 2" xfId="959" xr:uid="{DFFB40F7-7B45-4708-8AE4-FF13FA47ED32}"/>
    <cellStyle name="Comma 7 2 2" xfId="4953" xr:uid="{9114A6F8-EEA8-4B3E-8B46-595BD1BEB795}"/>
    <cellStyle name="Comma 7 2 2 2" xfId="6928" xr:uid="{816DFE62-C87C-412F-B452-0C6B25633955}"/>
    <cellStyle name="Comma 7 2 2 3" xfId="10095" xr:uid="{4C54A2A4-92A9-4474-A328-32EAE09C26A8}"/>
    <cellStyle name="Comma 7 2 3" xfId="4895" xr:uid="{1AF84C6A-EFA9-4114-85CC-808EA0C35AC8}"/>
    <cellStyle name="Comma 7 2 3 2" xfId="10040" xr:uid="{97656A31-E754-4974-B414-5323AFF2CD68}"/>
    <cellStyle name="Comma 7 2 4" xfId="6878" xr:uid="{B2D5D123-1985-4797-B02E-3F1D1583F078}"/>
    <cellStyle name="Comma 7 3" xfId="3102" xr:uid="{386326E9-1B1E-482A-B8E6-61696E5EE5A7}"/>
    <cellStyle name="Comma 7 3 2" xfId="4925" xr:uid="{7CCE8895-1C6D-4BD4-AD23-7E0068940A83}"/>
    <cellStyle name="Comma 7 3 2 2" xfId="10067" xr:uid="{C62144EF-A4B1-4721-B70E-16FA63E2FD09}"/>
    <cellStyle name="Comma 7 3 3" xfId="6901" xr:uid="{E86ADDD4-0BA6-4DB7-AC65-825DE63C255A}"/>
    <cellStyle name="Comma 7 4" xfId="4016" xr:uid="{373B4E4D-167A-4299-895A-6F83603464D2}"/>
    <cellStyle name="Comma 7 4 2" xfId="4451" xr:uid="{63A53C28-7468-46A4-9C5B-FC93D006BE44}"/>
    <cellStyle name="Comma 7 4 2 2" xfId="9670" xr:uid="{C7D2AD4C-60E4-42EA-ADCE-B552C52D4187}"/>
    <cellStyle name="Comma 7 4 3" xfId="4979" xr:uid="{1036BCB4-6DE2-401E-B684-834D1ECF4C72}"/>
    <cellStyle name="Comma 7 4 3 2" xfId="10120" xr:uid="{A9ECDEE5-FD1E-4704-AFF2-14982D25DC9A}"/>
    <cellStyle name="Comma 7 4 4" xfId="6592" xr:uid="{F84A83F1-B85E-42D3-810B-EED5AAA2533A}"/>
    <cellStyle name="Comma 7 4 5" xfId="9237" xr:uid="{D252156F-FFEF-4F06-8E3F-2142F5A5C42F}"/>
    <cellStyle name="Comma 7 5" xfId="4199" xr:uid="{0E3023DE-6C34-4CD9-88F9-A570B14849F0}"/>
    <cellStyle name="Comma 7 5 2" xfId="4632" xr:uid="{3051C265-5FFE-49E6-8FFE-309A1F9C5822}"/>
    <cellStyle name="Comma 7 5 2 2" xfId="9851" xr:uid="{526F9C74-22CE-47F7-BF51-198209190E20}"/>
    <cellStyle name="Comma 7 5 3" xfId="6773" xr:uid="{06334E11-1C6C-487E-A77D-6782AE8083AD}"/>
    <cellStyle name="Comma 7 5 4" xfId="7169" xr:uid="{72D95873-0182-47CF-904B-8B90D69D4B3D}"/>
    <cellStyle name="Comma 7 5 5" xfId="9418" xr:uid="{2D31C3D3-EEFE-4773-A607-880346F1C35F}"/>
    <cellStyle name="Comma 7 6" xfId="4712" xr:uid="{58E31393-C49C-4FB3-8962-A46FAB5A67D6}"/>
    <cellStyle name="Comma 7 6 2" xfId="9930" xr:uid="{450B166B-1EC6-4BDC-B2B1-B088C8A1E2DD}"/>
    <cellStyle name="Comma 7 7" xfId="4274" xr:uid="{423A4F8C-292F-4C0E-BC4F-F14751E14461}"/>
    <cellStyle name="Comma 7 7 2" xfId="9493" xr:uid="{1FAC01A5-8AEB-4D5F-9FD4-F055FA39CFB8}"/>
    <cellStyle name="Comma 7 8" xfId="4826" xr:uid="{524AC8A9-2295-4C73-9438-8C4DA0FFF394}"/>
    <cellStyle name="Comma 7 8 2" xfId="10009" xr:uid="{1E3D3D57-A0C4-4B32-B86B-46617B7510FE}"/>
    <cellStyle name="Comma 7 9" xfId="6415" xr:uid="{284DF727-FD47-4637-914F-B88D7FA3E406}"/>
    <cellStyle name="Comma 70" xfId="3207" xr:uid="{775E8BF4-9CF1-4D9E-9F83-AAED6A40D339}"/>
    <cellStyle name="Comma 70 2" xfId="4103" xr:uid="{706F8D82-468E-453B-B7C5-5DE538C71D36}"/>
    <cellStyle name="Comma 70 2 2" xfId="4538" xr:uid="{9CDC9801-765F-4E97-BA9B-CD4EE9B53BD1}"/>
    <cellStyle name="Comma 70 2 2 2" xfId="9757" xr:uid="{01166080-BB4B-4150-A586-480D706FB5C5}"/>
    <cellStyle name="Comma 70 2 3" xfId="6679" xr:uid="{CB85A37E-9FD0-4F95-872E-33DCE13BD89A}"/>
    <cellStyle name="Comma 70 2 4" xfId="9324" xr:uid="{8C0E56B2-FABF-479A-B2C7-37442500487A}"/>
    <cellStyle name="Comma 70 3" xfId="4361" xr:uid="{C2E8DF46-8CB1-49C8-B1EF-734B40616928}"/>
    <cellStyle name="Comma 70 3 2" xfId="9580" xr:uid="{6B0B2F97-196F-49DD-A39E-A6E87F2029D7}"/>
    <cellStyle name="Comma 70 4" xfId="6502" xr:uid="{CEB5602D-968C-4421-B6CA-04C14E240AF8}"/>
    <cellStyle name="Comma 70 5" xfId="8924" xr:uid="{423182E3-DBCD-4683-BE9E-24F714D793B3}"/>
    <cellStyle name="Comma 71" xfId="3645" xr:uid="{7A977B57-67B4-4DBF-A631-86FCB4012FDF}"/>
    <cellStyle name="Comma 71 2" xfId="4164" xr:uid="{D86B6F69-5F5A-453B-9BB1-75F115A9CF30}"/>
    <cellStyle name="Comma 71 2 2" xfId="4599" xr:uid="{474E737F-E1EE-4565-A875-1A613AC2C175}"/>
    <cellStyle name="Comma 71 2 2 2" xfId="9818" xr:uid="{ED0D5C11-241F-4857-A134-3D31F5C20E02}"/>
    <cellStyle name="Comma 71 2 3" xfId="6740" xr:uid="{DD9D95EC-DDF0-452C-8926-FE1302464BF4}"/>
    <cellStyle name="Comma 71 2 4" xfId="9385" xr:uid="{7A52CDA7-3B5A-4CF4-94AC-7AFA711DFE2C}"/>
    <cellStyle name="Comma 71 3" xfId="4422" xr:uid="{8BE483BE-E085-4CA0-9FA4-FD712F3D6682}"/>
    <cellStyle name="Comma 71 3 2" xfId="9641" xr:uid="{77715732-E97F-4752-B456-930ABA585484}"/>
    <cellStyle name="Comma 71 4" xfId="6563" xr:uid="{24E231BC-725B-4F5F-867F-C8B0AE3BB18A}"/>
    <cellStyle name="Comma 71 5" xfId="9092" xr:uid="{74FE6261-21E8-4156-8C60-7F07C3F14F01}"/>
    <cellStyle name="Comma 72" xfId="3112" xr:uid="{F80CE277-1E8B-4D9F-954C-29ACE4EE2002}"/>
    <cellStyle name="Comma 72 2" xfId="4077" xr:uid="{09D4D8EE-36F4-44FD-A6F7-8D3976760753}"/>
    <cellStyle name="Comma 72 2 2" xfId="4512" xr:uid="{06FA863A-58BE-49E2-BB50-4938BC0B55C6}"/>
    <cellStyle name="Comma 72 2 2 2" xfId="9731" xr:uid="{01806655-EE37-456B-AE98-C48BBC83F5C5}"/>
    <cellStyle name="Comma 72 2 3" xfId="6653" xr:uid="{DBABB10A-3458-47FA-91B7-B40C380D2F10}"/>
    <cellStyle name="Comma 72 2 4" xfId="9298" xr:uid="{AD4069BA-48CC-4103-A65F-3FC1E9312381}"/>
    <cellStyle name="Comma 72 3" xfId="4335" xr:uid="{B6E8C70E-DEDD-41FF-9409-5745A745FAD5}"/>
    <cellStyle name="Comma 72 3 2" xfId="9554" xr:uid="{73B7F992-CD49-4293-9132-C7C6D4C247A8}"/>
    <cellStyle name="Comma 72 4" xfId="6476" xr:uid="{21BEFF54-51DB-4286-9FFA-56E93BC654C2}"/>
    <cellStyle name="Comma 72 5" xfId="8876" xr:uid="{405ED381-8DDF-4245-97E7-91770CEEBE6C}"/>
    <cellStyle name="Comma 73" xfId="3614" xr:uid="{1190EC06-2DBE-4B8A-B8E6-7896BDC1B916}"/>
    <cellStyle name="Comma 73 2" xfId="4145" xr:uid="{37AA18F6-3674-47A7-B405-3F7E714E6DF2}"/>
    <cellStyle name="Comma 73 2 2" xfId="4580" xr:uid="{D6AE86A0-185D-4510-83C4-5702E17B68C7}"/>
    <cellStyle name="Comma 73 2 2 2" xfId="9799" xr:uid="{FB965E46-68C4-4775-B350-2E233092D3CE}"/>
    <cellStyle name="Comma 73 2 3" xfId="6721" xr:uid="{4338DA3A-A04A-494C-B338-57CA5DCC435B}"/>
    <cellStyle name="Comma 73 2 4" xfId="9366" xr:uid="{21BF6A8F-D6F7-4A2C-B80E-134F9F02A0DF}"/>
    <cellStyle name="Comma 73 3" xfId="4403" xr:uid="{6A32D560-BCFA-42F3-98CF-38BDF5B3B5C0}"/>
    <cellStyle name="Comma 73 3 2" xfId="9622" xr:uid="{60126EDD-DA5E-4A49-A458-D24F6FD9B699}"/>
    <cellStyle name="Comma 73 4" xfId="6544" xr:uid="{CA118701-830A-409D-8627-D403B65BA67B}"/>
    <cellStyle name="Comma 73 5" xfId="9071" xr:uid="{AB739528-D928-499D-8D14-A498ECD93C0D}"/>
    <cellStyle name="Comma 74" xfId="3221" xr:uid="{7501FEEB-5498-40A0-AF77-7B409566783A}"/>
    <cellStyle name="Comma 74 2" xfId="4110" xr:uid="{6187B959-1BD7-46F0-BE18-9B438CF1C767}"/>
    <cellStyle name="Comma 74 2 2" xfId="4545" xr:uid="{C23DFC6F-B824-4B3C-802E-C3D932B765F0}"/>
    <cellStyle name="Comma 74 2 2 2" xfId="9764" xr:uid="{5EE83F81-D00F-4B0D-9EEE-2DABDA5D5E9C}"/>
    <cellStyle name="Comma 74 2 3" xfId="6686" xr:uid="{75833F85-03DD-4500-A509-E5D8EE936DDE}"/>
    <cellStyle name="Comma 74 2 4" xfId="9331" xr:uid="{C2421377-C45C-47F3-B66D-D974565200B8}"/>
    <cellStyle name="Comma 74 3" xfId="4368" xr:uid="{563E021D-B630-48F5-86C3-C7F3F4618965}"/>
    <cellStyle name="Comma 74 3 2" xfId="9587" xr:uid="{09B16600-D12A-46D1-8796-54850BE25AF6}"/>
    <cellStyle name="Comma 74 4" xfId="6509" xr:uid="{1A56C061-F9EE-49BE-89E5-EA4F1FB8BDC2}"/>
    <cellStyle name="Comma 74 5" xfId="8931" xr:uid="{5BBE31EF-4423-43F0-9114-EE55008BB5C0}"/>
    <cellStyle name="Comma 75" xfId="3633" xr:uid="{F0A1AAE5-0ED9-4981-A2BA-47AA78D9FF05}"/>
    <cellStyle name="Comma 75 2" xfId="4157" xr:uid="{EF4873BB-90FC-4485-B8F9-93324BCD05E6}"/>
    <cellStyle name="Comma 75 2 2" xfId="4592" xr:uid="{B12361C9-D271-4842-B48C-CE06EF9D1943}"/>
    <cellStyle name="Comma 75 2 2 2" xfId="9811" xr:uid="{DD562189-D448-49ED-8BD7-7DC5DAD54AE8}"/>
    <cellStyle name="Comma 75 2 3" xfId="6733" xr:uid="{1084594F-0CAA-4662-AF45-B974BA612D45}"/>
    <cellStyle name="Comma 75 2 4" xfId="9378" xr:uid="{2B68B2E5-1938-41F7-9543-5074EE5690FC}"/>
    <cellStyle name="Comma 75 3" xfId="4415" xr:uid="{25B1C3C0-34FA-4204-A6BB-604DB09E84BF}"/>
    <cellStyle name="Comma 75 3 2" xfId="9634" xr:uid="{AA1FB5FD-81CF-40B6-AB29-DA46520ECF5E}"/>
    <cellStyle name="Comma 75 4" xfId="6556" xr:uid="{9FDD43AB-387F-4239-8E8D-3D502C7428C6}"/>
    <cellStyle name="Comma 75 5" xfId="9085" xr:uid="{276C19D7-0CB4-4D01-86D6-1E189242A360}"/>
    <cellStyle name="Comma 76" xfId="3615" xr:uid="{06577356-3E9E-4842-84B2-3D152B0592ED}"/>
    <cellStyle name="Comma 76 2" xfId="4146" xr:uid="{02C9F5D0-7A85-4077-89D1-144221D4B904}"/>
    <cellStyle name="Comma 76 2 2" xfId="4581" xr:uid="{38511B65-B01F-4B51-8A49-543798036F6A}"/>
    <cellStyle name="Comma 76 2 2 2" xfId="9800" xr:uid="{DD571090-323B-424A-B894-825783B68BA2}"/>
    <cellStyle name="Comma 76 2 3" xfId="6722" xr:uid="{AF45341F-A7F9-42FF-890A-C8596AF627C7}"/>
    <cellStyle name="Comma 76 2 4" xfId="9367" xr:uid="{00F60772-D749-4744-8993-ED5CDB67B49D}"/>
    <cellStyle name="Comma 76 3" xfId="4404" xr:uid="{E24276EA-250C-44A7-B91F-C78A861A37D0}"/>
    <cellStyle name="Comma 76 3 2" xfId="9623" xr:uid="{73A2DC33-0DED-4524-BD9F-D1F7EB81E61B}"/>
    <cellStyle name="Comma 76 4" xfId="6545" xr:uid="{2329AF75-0275-4847-B752-F01BA65FD392}"/>
    <cellStyle name="Comma 76 5" xfId="9072" xr:uid="{199532F5-CA83-4FDB-8D3E-7792112C5CED}"/>
    <cellStyle name="Comma 77" xfId="3575" xr:uid="{0D6D8C68-43D7-4B62-B7F1-AA8F6DEF8A19}"/>
    <cellStyle name="Comma 77 2" xfId="4130" xr:uid="{D5D9DDFB-237E-408F-8D5F-C15A200BBECD}"/>
    <cellStyle name="Comma 77 2 2" xfId="4565" xr:uid="{47C98F99-2368-4AAB-9415-9C24C6E07926}"/>
    <cellStyle name="Comma 77 2 2 2" xfId="9784" xr:uid="{569B0A12-B495-42A1-A44E-60B817A2701A}"/>
    <cellStyle name="Comma 77 2 3" xfId="6706" xr:uid="{0FA7075E-EE53-464D-8E86-FE530B4A94CA}"/>
    <cellStyle name="Comma 77 2 4" xfId="9351" xr:uid="{B99EC746-4984-4853-8399-8FE26C091F66}"/>
    <cellStyle name="Comma 77 3" xfId="4388" xr:uid="{CAAD57B5-D889-4C43-A0D0-A9DA4BA934F4}"/>
    <cellStyle name="Comma 77 3 2" xfId="9607" xr:uid="{6AC00D9B-9216-49AF-966A-EF84E74BC1DC}"/>
    <cellStyle name="Comma 77 4" xfId="6529" xr:uid="{DD8E551C-4EAE-4D19-834C-6098B485E2A4}"/>
    <cellStyle name="Comma 77 5" xfId="9056" xr:uid="{A82FE092-72CD-4DC5-AACB-655BC927B14F}"/>
    <cellStyle name="Comma 78" xfId="3576" xr:uid="{6A158942-F3C4-470D-9D8F-EBCC486D1775}"/>
    <cellStyle name="Comma 78 2" xfId="4131" xr:uid="{8D8D508E-52BA-424B-916C-D0D86E76C8F5}"/>
    <cellStyle name="Comma 78 2 2" xfId="4566" xr:uid="{D3358359-81E4-4151-8B53-E0A0BEC19E9B}"/>
    <cellStyle name="Comma 78 2 2 2" xfId="9785" xr:uid="{DD18620F-6641-44D2-9C53-33DF079B646E}"/>
    <cellStyle name="Comma 78 2 3" xfId="6707" xr:uid="{9FF1EA63-23FF-4ACD-9DBC-6271DCB7C63D}"/>
    <cellStyle name="Comma 78 2 4" xfId="9352" xr:uid="{590614F1-A00B-4106-9804-0D17519386E1}"/>
    <cellStyle name="Comma 78 3" xfId="4389" xr:uid="{B3B7A6EB-D434-4F3F-8D8C-4E3FB02D5F3F}"/>
    <cellStyle name="Comma 78 3 2" xfId="9608" xr:uid="{4D5937C4-FFCF-44D9-A1C1-AF7C77E68AA7}"/>
    <cellStyle name="Comma 78 4" xfId="6530" xr:uid="{F206EC52-6BFC-492F-9AFC-FC4C957F96A2}"/>
    <cellStyle name="Comma 78 5" xfId="9057" xr:uid="{16EAE808-F147-4FD4-BDF8-02D47613154E}"/>
    <cellStyle name="Comma 79" xfId="3215" xr:uid="{437FEB81-E778-4AA1-B4EC-920EC56806AE}"/>
    <cellStyle name="Comma 79 2" xfId="4108" xr:uid="{9C38F9C3-931A-4A29-AD03-D4FEE8A593CA}"/>
    <cellStyle name="Comma 79 2 2" xfId="4543" xr:uid="{44D3C81F-89B0-4396-AA5E-799C44427BFA}"/>
    <cellStyle name="Comma 79 2 2 2" xfId="9762" xr:uid="{04996913-9265-4615-BE70-7350F7AC261B}"/>
    <cellStyle name="Comma 79 2 3" xfId="6684" xr:uid="{0E63D6B0-9ACA-4172-92DB-90F8F4BA6F8E}"/>
    <cellStyle name="Comma 79 2 4" xfId="9329" xr:uid="{4149879E-5039-43AF-9844-D8D6DD3B5940}"/>
    <cellStyle name="Comma 79 3" xfId="4366" xr:uid="{3E56D1A4-528C-4059-A208-F5484B4CD769}"/>
    <cellStyle name="Comma 79 3 2" xfId="9585" xr:uid="{729F16B3-07CA-465A-8F26-D93315318B0E}"/>
    <cellStyle name="Comma 79 4" xfId="6507" xr:uid="{6755F1FE-6B68-4EA1-B0AA-F16F6FBCF019}"/>
    <cellStyle name="Comma 79 5" xfId="8929" xr:uid="{5A789AFB-044B-458E-9CE6-0B103D9D31FE}"/>
    <cellStyle name="Comma 8" xfId="50" xr:uid="{00ED9546-6FDA-4141-8F26-5B87AFBFBF94}"/>
    <cellStyle name="Comma 8 10" xfId="6848" xr:uid="{47BDB3FE-E6BF-400B-9FCE-DE6BECC1688E}"/>
    <cellStyle name="Comma 8 11" xfId="7348" xr:uid="{61CA2DC7-C331-440A-A747-E50D22F9E9AD}"/>
    <cellStyle name="Comma 8 2" xfId="960" xr:uid="{A24F1D27-2891-459E-AB2A-D4BB0CBCFF1C}"/>
    <cellStyle name="Comma 8 2 2" xfId="4954" xr:uid="{2BE25BDF-79AB-463B-A305-A62CC3DF8ABA}"/>
    <cellStyle name="Comma 8 2 2 2" xfId="6929" xr:uid="{8FFAFCCA-D20D-486F-BCDE-7460C9298DA1}"/>
    <cellStyle name="Comma 8 2 2 3" xfId="10096" xr:uid="{E361FE51-A883-4329-9F76-94DD6E9A3623}"/>
    <cellStyle name="Comma 8 2 3" xfId="4896" xr:uid="{6A7DCFD3-0B7A-47F9-BC93-C0037DA07188}"/>
    <cellStyle name="Comma 8 2 3 2" xfId="10041" xr:uid="{89DCEBFB-1A97-48FF-B1DB-BF2BC7615FA2}"/>
    <cellStyle name="Comma 8 2 4" xfId="6879" xr:uid="{EFA2710E-B06B-4935-A066-999990DF24D7}"/>
    <cellStyle name="Comma 8 3" xfId="3103" xr:uid="{4DD3174D-FC76-45AE-945B-6B0E3D282634}"/>
    <cellStyle name="Comma 8 3 2" xfId="4926" xr:uid="{F560740C-F64E-4DB3-ADEE-E242115A1463}"/>
    <cellStyle name="Comma 8 3 2 2" xfId="10068" xr:uid="{F97C292F-EC1A-4929-AFBB-A148EE8697E0}"/>
    <cellStyle name="Comma 8 3 3" xfId="6902" xr:uid="{36ACB999-2F47-4D1E-89B8-EB2E4F458A7F}"/>
    <cellStyle name="Comma 8 4" xfId="4017" xr:uid="{DC6D5E7B-6694-407F-962A-400D09C0685D}"/>
    <cellStyle name="Comma 8 4 2" xfId="4452" xr:uid="{6EFD2FC4-18F3-497E-846C-AE75B126AD58}"/>
    <cellStyle name="Comma 8 4 2 2" xfId="9671" xr:uid="{19F4D686-F34B-4662-BBB3-CD0AD889456C}"/>
    <cellStyle name="Comma 8 4 3" xfId="4980" xr:uid="{539F4E3E-0B5F-437A-A053-8818ABAA5444}"/>
    <cellStyle name="Comma 8 4 3 2" xfId="10121" xr:uid="{0806AF1D-ACFD-4B58-938A-11A53268A9EC}"/>
    <cellStyle name="Comma 8 4 4" xfId="6593" xr:uid="{44E1C483-567B-4C12-99ED-9A08989906BA}"/>
    <cellStyle name="Comma 8 4 5" xfId="9238" xr:uid="{B22EE08B-9717-4717-95BE-A546DFC296B3}"/>
    <cellStyle name="Comma 8 5" xfId="4200" xr:uid="{1F4057A5-B8EF-45A0-84FA-658EA1838AB5}"/>
    <cellStyle name="Comma 8 5 2" xfId="4633" xr:uid="{C1F7661D-1915-4A0F-9EB1-24437024367E}"/>
    <cellStyle name="Comma 8 5 2 2" xfId="9852" xr:uid="{E36D86E2-1B8E-4E46-AFA9-0C89EC0C3439}"/>
    <cellStyle name="Comma 8 5 3" xfId="6774" xr:uid="{34709E28-48E8-41C7-97BB-E413818CCE88}"/>
    <cellStyle name="Comma 8 5 4" xfId="7170" xr:uid="{130A2627-FB75-413B-BEB0-ECDA616BEE85}"/>
    <cellStyle name="Comma 8 5 5" xfId="9419" xr:uid="{5AEC95F5-64F6-4B5C-8819-C1FAF12507C4}"/>
    <cellStyle name="Comma 8 6" xfId="4713" xr:uid="{04F430D8-54BD-48BB-A892-79F868FEC328}"/>
    <cellStyle name="Comma 8 6 2" xfId="9931" xr:uid="{0BC14D75-6835-4B0F-8763-2A84E45CBDB2}"/>
    <cellStyle name="Comma 8 7" xfId="4275" xr:uid="{396A4699-EAFA-457F-BC68-ECEB34960279}"/>
    <cellStyle name="Comma 8 7 2" xfId="9494" xr:uid="{AA1067DB-5737-4102-9067-74E2D427F331}"/>
    <cellStyle name="Comma 8 8" xfId="4827" xr:uid="{33D0F7D4-11FA-41AC-8A44-66D35CA2E9E7}"/>
    <cellStyle name="Comma 8 8 2" xfId="10010" xr:uid="{29796617-9D9F-47A4-BEC8-C1FFE952949D}"/>
    <cellStyle name="Comma 8 9" xfId="6416" xr:uid="{10AE6B37-18E4-418A-AC6D-A629D3F99E73}"/>
    <cellStyle name="Comma 80" xfId="3163" xr:uid="{917C6E40-D19B-446E-9C96-7322AEA69A44}"/>
    <cellStyle name="Comma 80 2" xfId="4087" xr:uid="{DF78A0F4-B8F6-482D-9A1F-89CD881C4080}"/>
    <cellStyle name="Comma 80 2 2" xfId="4522" xr:uid="{D3E1FE54-6140-4497-BDEF-AD7267361A7E}"/>
    <cellStyle name="Comma 80 2 2 2" xfId="9741" xr:uid="{8B1BFB59-B72A-4461-AE69-60C0B9D6ABC3}"/>
    <cellStyle name="Comma 80 2 3" xfId="6663" xr:uid="{7916C1BF-D494-420E-A470-E8C0EA43DC0E}"/>
    <cellStyle name="Comma 80 2 4" xfId="9308" xr:uid="{D1D475CC-197B-4B65-926B-CCCF6486B78C}"/>
    <cellStyle name="Comma 80 3" xfId="4345" xr:uid="{36CBCF1A-3CBB-4612-90BB-4B467EDEB1AF}"/>
    <cellStyle name="Comma 80 3 2" xfId="9564" xr:uid="{C0A54683-6461-425B-A553-E7CEE3C77B70}"/>
    <cellStyle name="Comma 80 4" xfId="6486" xr:uid="{371F53BF-9A41-456F-925C-064BE7862E8E}"/>
    <cellStyle name="Comma 80 5" xfId="8906" xr:uid="{DFA2CEBF-9CFF-4007-8FF9-253D2A2D8CBE}"/>
    <cellStyle name="Comma 81" xfId="3604" xr:uid="{5A4F0764-4984-47F5-B3C5-EDC953AC1021}"/>
    <cellStyle name="Comma 81 2" xfId="4141" xr:uid="{29578F6D-F870-42AF-9F92-9EFBBF0CF642}"/>
    <cellStyle name="Comma 81 2 2" xfId="4576" xr:uid="{BD76D931-0D85-4AFA-A5BF-C6CAFE5BB053}"/>
    <cellStyle name="Comma 81 2 2 2" xfId="9795" xr:uid="{8D33E392-647A-404E-AF31-611D956C97F1}"/>
    <cellStyle name="Comma 81 2 3" xfId="6717" xr:uid="{95FECB3F-FCD8-4453-BD03-793F612F5257}"/>
    <cellStyle name="Comma 81 2 4" xfId="9362" xr:uid="{0014238E-925B-42E8-9F3C-47F9AEF59041}"/>
    <cellStyle name="Comma 81 3" xfId="4399" xr:uid="{4D88F86C-F9D3-424D-859D-8E280C12A06F}"/>
    <cellStyle name="Comma 81 3 2" xfId="9618" xr:uid="{24BD0ED0-1525-4C91-9257-95910F130949}"/>
    <cellStyle name="Comma 81 4" xfId="6540" xr:uid="{E86B7E3D-8177-43CB-AC1B-C6215D824BD5}"/>
    <cellStyle name="Comma 81 5" xfId="9067" xr:uid="{C10F178D-7FDE-4726-835E-F69D9D13EED3}"/>
    <cellStyle name="Comma 82" xfId="3164" xr:uid="{57DB95DD-E0A9-468F-A405-19B4770DFDF5}"/>
    <cellStyle name="Comma 82 2" xfId="4088" xr:uid="{65C3A62D-6435-4217-A7DB-887A22505AE4}"/>
    <cellStyle name="Comma 82 2 2" xfId="4523" xr:uid="{A29996B4-6042-4127-B9A4-E824BDD5D19F}"/>
    <cellStyle name="Comma 82 2 2 2" xfId="9742" xr:uid="{6FA5D891-1FA2-4DDD-80CE-D8FDC61BBCC0}"/>
    <cellStyle name="Comma 82 2 3" xfId="6664" xr:uid="{12A3590E-023E-4E0B-B3C0-1D3E358C4E4A}"/>
    <cellStyle name="Comma 82 2 4" xfId="9309" xr:uid="{191B5F84-029F-428A-89A5-B9CFE54B1254}"/>
    <cellStyle name="Comma 82 3" xfId="4346" xr:uid="{D9671B79-85EE-40F1-B137-7C445FA2E7EC}"/>
    <cellStyle name="Comma 82 3 2" xfId="9565" xr:uid="{3BAB99AE-97FE-4B36-A5B8-8543DD47661C}"/>
    <cellStyle name="Comma 82 4" xfId="6487" xr:uid="{AE76D834-258A-4360-BE51-990483ECECCC}"/>
    <cellStyle name="Comma 82 5" xfId="8907" xr:uid="{006600F1-7E14-48B0-98F4-2DD9723CDFEA}"/>
    <cellStyle name="Comma 83" xfId="3189" xr:uid="{41ABBA0D-9C62-4343-A012-7360AF0C3FC1}"/>
    <cellStyle name="Comma 83 2" xfId="4097" xr:uid="{0BE6C4E3-F312-48A7-91DE-8A5568353426}"/>
    <cellStyle name="Comma 83 2 2" xfId="4532" xr:uid="{78E2669C-8D00-4FD7-A3FA-AE3C35A83A30}"/>
    <cellStyle name="Comma 83 2 2 2" xfId="9751" xr:uid="{46BAC853-4D09-42FB-9B35-8DDB63EC91AF}"/>
    <cellStyle name="Comma 83 2 3" xfId="6673" xr:uid="{D36D2AA6-A47E-477E-B925-A37F07C1E1FE}"/>
    <cellStyle name="Comma 83 2 4" xfId="9318" xr:uid="{1ED8DC6E-A055-4866-9483-0BFD3CB1C436}"/>
    <cellStyle name="Comma 83 3" xfId="4355" xr:uid="{068666F4-A48A-4933-99CC-0D7B934A0373}"/>
    <cellStyle name="Comma 83 3 2" xfId="9574" xr:uid="{1EC23C8E-E801-42F9-8F57-46303D94C84E}"/>
    <cellStyle name="Comma 83 4" xfId="6496" xr:uid="{ECE7B53F-02A2-40B1-92D9-302AB3B0BF8B}"/>
    <cellStyle name="Comma 83 5" xfId="8916" xr:uid="{31BD9CC8-B988-438D-AD53-9029867C014D}"/>
    <cellStyle name="Comma 84" xfId="3643" xr:uid="{ED92D707-60EA-44B2-AFDB-8CF2BDEF6677}"/>
    <cellStyle name="Comma 84 2" xfId="4163" xr:uid="{A9425554-E80B-4A68-BE31-4E51A11E4C3A}"/>
    <cellStyle name="Comma 84 2 2" xfId="4598" xr:uid="{2370396B-D4CB-49FA-90F7-A75B30890389}"/>
    <cellStyle name="Comma 84 2 2 2" xfId="9817" xr:uid="{ED12248C-5C72-4CAD-8AD8-3367395DED68}"/>
    <cellStyle name="Comma 84 2 3" xfId="6739" xr:uid="{414A647E-1F2A-4693-83EB-897BE4A0FE91}"/>
    <cellStyle name="Comma 84 2 4" xfId="9384" xr:uid="{391CEB18-C357-4AC7-ACE8-F529930FAB6B}"/>
    <cellStyle name="Comma 84 3" xfId="4421" xr:uid="{5136DDA7-E127-4198-B788-4C3F2C76864A}"/>
    <cellStyle name="Comma 84 3 2" xfId="9640" xr:uid="{D6AD578A-EE91-4D18-A73E-FAC5DA208D6C}"/>
    <cellStyle name="Comma 84 4" xfId="6562" xr:uid="{846EF1A2-552E-470A-8DE1-8911C7E0E312}"/>
    <cellStyle name="Comma 84 5" xfId="9091" xr:uid="{93BAEC47-4958-430B-9A26-8A8106905680}"/>
    <cellStyle name="Comma 85" xfId="3613" xr:uid="{CD72957A-4FC9-4F77-8985-F41AF7E1C880}"/>
    <cellStyle name="Comma 85 2" xfId="4144" xr:uid="{21D540E6-C760-4B7D-B355-A5815C72E0E7}"/>
    <cellStyle name="Comma 85 2 2" xfId="4579" xr:uid="{CF8C2D60-D142-4A64-8F3A-B9713B0391B7}"/>
    <cellStyle name="Comma 85 2 2 2" xfId="9798" xr:uid="{FF0BD7D2-AE78-4853-B7EE-8534307652B9}"/>
    <cellStyle name="Comma 85 2 3" xfId="6720" xr:uid="{1C75FD2A-D246-44E3-9E66-CB58F9BAB95E}"/>
    <cellStyle name="Comma 85 2 4" xfId="9365" xr:uid="{39557AEF-E447-44E2-9FAA-B009C70F038D}"/>
    <cellStyle name="Comma 85 3" xfId="4402" xr:uid="{4B508F07-EC79-4694-853E-7BFAA6836800}"/>
    <cellStyle name="Comma 85 3 2" xfId="9621" xr:uid="{EB2D94AE-B761-440C-809D-3D7BA4477BAB}"/>
    <cellStyle name="Comma 85 4" xfId="6543" xr:uid="{13BFAAF8-333F-4E32-B22B-973B50C7695E}"/>
    <cellStyle name="Comma 85 5" xfId="9070" xr:uid="{914A2CE1-F90B-4B90-81EB-D46CE86B4D55}"/>
    <cellStyle name="Comma 86" xfId="3621" xr:uid="{C27680FF-1A39-4FAC-8223-12ADE1EC3C9C}"/>
    <cellStyle name="Comma 86 2" xfId="4150" xr:uid="{20D55A4C-7BDB-473D-B6F8-B4518B7E4D8C}"/>
    <cellStyle name="Comma 86 2 2" xfId="4585" xr:uid="{0FED8B7F-B91E-4BBE-A1AA-9ECB20DE66F2}"/>
    <cellStyle name="Comma 86 2 2 2" xfId="9804" xr:uid="{F40855FA-DA1E-4410-A672-F376C8384889}"/>
    <cellStyle name="Comma 86 2 3" xfId="6726" xr:uid="{E15C57AF-E3E2-411D-9D51-0DDA33B6D0B5}"/>
    <cellStyle name="Comma 86 2 4" xfId="9371" xr:uid="{727FCB5E-0E8D-4737-A98C-55E6DEAE6743}"/>
    <cellStyle name="Comma 86 3" xfId="4408" xr:uid="{9A999F68-8B06-43F7-8032-3E082AD0541E}"/>
    <cellStyle name="Comma 86 3 2" xfId="9627" xr:uid="{70A05B87-563F-43CF-9050-3EAB58D4B42C}"/>
    <cellStyle name="Comma 86 4" xfId="6549" xr:uid="{08CD9D89-746D-45EF-BFE3-E818BB544572}"/>
    <cellStyle name="Comma 86 5" xfId="9077" xr:uid="{C3B5F9BA-FEC4-478D-A2F4-1C8280E74238}"/>
    <cellStyle name="Comma 87" xfId="3165" xr:uid="{CC67753C-4F87-435D-A24F-08E68F5DD993}"/>
    <cellStyle name="Comma 87 2" xfId="4089" xr:uid="{C069C86D-DE75-4151-A498-027B2A161531}"/>
    <cellStyle name="Comma 87 2 2" xfId="4524" xr:uid="{12B55318-A854-4308-823A-BDAE32CFD59A}"/>
    <cellStyle name="Comma 87 2 2 2" xfId="9743" xr:uid="{46F4CD14-ADBF-4758-9949-8EF580582C40}"/>
    <cellStyle name="Comma 87 2 3" xfId="6665" xr:uid="{ED38AE62-178A-42A0-95DD-AD32BB15EFB3}"/>
    <cellStyle name="Comma 87 2 4" xfId="9310" xr:uid="{20C341E8-BF53-4876-AA01-82529D8D19AC}"/>
    <cellStyle name="Comma 87 3" xfId="4347" xr:uid="{219B3971-2B61-47C7-8C85-6E25DA8762A8}"/>
    <cellStyle name="Comma 87 3 2" xfId="9566" xr:uid="{681C8E06-0CE6-48EB-A542-AE0C7A7D61ED}"/>
    <cellStyle name="Comma 87 4" xfId="6488" xr:uid="{7B4A1564-0AA4-42C7-852B-1CBF459A5FBC}"/>
    <cellStyle name="Comma 87 5" xfId="8908" xr:uid="{6764FBCC-BA52-420D-9B3B-4DCB0A373603}"/>
    <cellStyle name="Comma 88" xfId="3208" xr:uid="{8C325A55-9198-47F4-B595-83D522C074B2}"/>
    <cellStyle name="Comma 88 2" xfId="4104" xr:uid="{92D18C6E-475D-4210-850C-910FDD7A6A14}"/>
    <cellStyle name="Comma 88 2 2" xfId="4539" xr:uid="{A355539A-FA55-4427-832E-981845C6A928}"/>
    <cellStyle name="Comma 88 2 2 2" xfId="9758" xr:uid="{4AC5997C-70A1-4652-8E44-199395C0FD02}"/>
    <cellStyle name="Comma 88 2 3" xfId="6680" xr:uid="{C4DDDF2A-8EB8-4D4D-BD86-C79991DBE150}"/>
    <cellStyle name="Comma 88 2 4" xfId="9325" xr:uid="{43A9E303-B4A1-422D-B85A-84655A0EC9B6}"/>
    <cellStyle name="Comma 88 3" xfId="4362" xr:uid="{2E394226-D222-4370-B040-51230807AF3B}"/>
    <cellStyle name="Comma 88 3 2" xfId="9581" xr:uid="{49B61C6C-4E95-4EE3-A19B-AB1CABCF7871}"/>
    <cellStyle name="Comma 88 4" xfId="6503" xr:uid="{0C6D82AC-0215-43BE-A108-95E237FC4733}"/>
    <cellStyle name="Comma 88 5" xfId="8925" xr:uid="{0D8B6956-AC4A-43C0-A879-D3A4C73E15E2}"/>
    <cellStyle name="Comma 89" xfId="3605" xr:uid="{7FACB51F-6D6D-409C-B8E5-0F57A4BEDEAA}"/>
    <cellStyle name="Comma 89 2" xfId="4142" xr:uid="{0D31EAD9-39BD-4C56-9072-484CDE17E0A4}"/>
    <cellStyle name="Comma 89 2 2" xfId="4577" xr:uid="{73FA7560-517B-491E-949D-1196630F028A}"/>
    <cellStyle name="Comma 89 2 2 2" xfId="9796" xr:uid="{883A3F58-64C2-4CEB-9A58-357A9AA852F9}"/>
    <cellStyle name="Comma 89 2 3" xfId="6718" xr:uid="{3B8D0705-2C92-41EA-A44D-7CD05A7ACEF6}"/>
    <cellStyle name="Comma 89 2 4" xfId="9363" xr:uid="{9525EF53-4F5D-4BB4-85D2-ABA48E73D71D}"/>
    <cellStyle name="Comma 89 3" xfId="4400" xr:uid="{408F4AF1-40FC-4C85-9E5B-6124DE4F7EF3}"/>
    <cellStyle name="Comma 89 3 2" xfId="9619" xr:uid="{31D3D751-B484-4B6A-A9E5-1818BA43A98B}"/>
    <cellStyle name="Comma 89 4" xfId="6541" xr:uid="{7ED02442-BD01-4F16-AB27-48DE48B2ADE5}"/>
    <cellStyle name="Comma 89 5" xfId="9068" xr:uid="{62D51914-9EFD-4F96-880D-F4FDB89FB825}"/>
    <cellStyle name="Comma 9" xfId="51" xr:uid="{A4A676EB-B662-4AE8-AE1F-E7E609791B40}"/>
    <cellStyle name="Comma 9 10" xfId="6849" xr:uid="{710E71F4-0357-48B9-8379-478B35E592A3}"/>
    <cellStyle name="Comma 9 11" xfId="7349" xr:uid="{C0A239BF-F52F-480B-956A-1C018D58588A}"/>
    <cellStyle name="Comma 9 2" xfId="961" xr:uid="{3B154F6E-D889-43F7-A076-F2FFC6C4F5E9}"/>
    <cellStyle name="Comma 9 2 2" xfId="4955" xr:uid="{62860871-533F-4F65-AE63-C40C153E971C}"/>
    <cellStyle name="Comma 9 2 2 2" xfId="6930" xr:uid="{CC18C200-F79B-4038-AC2D-C35E8BC12857}"/>
    <cellStyle name="Comma 9 2 2 3" xfId="10097" xr:uid="{548B1B70-6228-4815-9608-EEF6C744EDBC}"/>
    <cellStyle name="Comma 9 2 3" xfId="4897" xr:uid="{B192B68B-562C-4397-A2F0-FAC9210D60FF}"/>
    <cellStyle name="Comma 9 2 3 2" xfId="10042" xr:uid="{1062B7ED-5A1E-4FAB-8902-A0E17CBE9274}"/>
    <cellStyle name="Comma 9 2 4" xfId="6880" xr:uid="{4B2B1D20-ECC8-47DB-AF4A-40149F4CC599}"/>
    <cellStyle name="Comma 9 3" xfId="3104" xr:uid="{945CBCB2-BA88-4B32-9E85-A99A818DA528}"/>
    <cellStyle name="Comma 9 3 2" xfId="4927" xr:uid="{F9E88EDD-A76C-4120-A45E-B1C1F51F9924}"/>
    <cellStyle name="Comma 9 3 2 2" xfId="10069" xr:uid="{B8DD88C9-4D85-4511-99FE-D0AAA1D6A253}"/>
    <cellStyle name="Comma 9 3 3" xfId="6903" xr:uid="{A5D465E3-8833-4483-8700-B56B269CD965}"/>
    <cellStyle name="Comma 9 4" xfId="4018" xr:uid="{61954E46-3D61-4284-B29C-A27BABE315F9}"/>
    <cellStyle name="Comma 9 4 2" xfId="4453" xr:uid="{3391EA8D-B949-478F-BFBB-DA17DB87AC2A}"/>
    <cellStyle name="Comma 9 4 2 2" xfId="9672" xr:uid="{237F09AC-D4E0-44F4-BD7A-6EE7F3444406}"/>
    <cellStyle name="Comma 9 4 3" xfId="4981" xr:uid="{B07963DC-080E-4066-A0C9-5E0E212786BC}"/>
    <cellStyle name="Comma 9 4 3 2" xfId="10122" xr:uid="{C64C0ED8-FB23-4035-BD32-AE0CE9BA2ABF}"/>
    <cellStyle name="Comma 9 4 4" xfId="6594" xr:uid="{3C6EDBCF-85A5-4907-BDED-01071167AD81}"/>
    <cellStyle name="Comma 9 4 5" xfId="9239" xr:uid="{7536646E-A48B-47B8-ABE4-E716B7F8B5E6}"/>
    <cellStyle name="Comma 9 5" xfId="4201" xr:uid="{6AE06B46-0CF7-4B49-AD0A-CD0E7BDF83D2}"/>
    <cellStyle name="Comma 9 5 2" xfId="4634" xr:uid="{0C5EEADC-92D6-4935-8196-7044B0EBACC5}"/>
    <cellStyle name="Comma 9 5 2 2" xfId="9853" xr:uid="{D2FEAB5B-7786-4328-996C-6716420F7D1A}"/>
    <cellStyle name="Comma 9 5 3" xfId="6775" xr:uid="{254592BB-01FB-4F60-9E68-F2211D6FF4EC}"/>
    <cellStyle name="Comma 9 5 4" xfId="7171" xr:uid="{849234A8-6AEE-4FE2-B7A6-4B1ED4E3DC3E}"/>
    <cellStyle name="Comma 9 5 5" xfId="9420" xr:uid="{51DE25DA-B8D3-4CC0-A64D-4C37F6724A3C}"/>
    <cellStyle name="Comma 9 6" xfId="4714" xr:uid="{31E1A09A-BFCC-46C7-9D43-7F8E3A1F3F92}"/>
    <cellStyle name="Comma 9 6 2" xfId="9932" xr:uid="{062DBE2A-1967-43B6-8CB6-CEF58A6A6DCE}"/>
    <cellStyle name="Comma 9 7" xfId="4276" xr:uid="{4379882B-B6E6-48A9-AC2C-64086C5C57E3}"/>
    <cellStyle name="Comma 9 7 2" xfId="9495" xr:uid="{AE6501B4-79B6-4C7A-9EFB-1AB666F69040}"/>
    <cellStyle name="Comma 9 8" xfId="4828" xr:uid="{0D24EB31-115C-4FAD-988C-491AAF5822D0}"/>
    <cellStyle name="Comma 9 8 2" xfId="10011" xr:uid="{B495FCCD-81C5-4692-A980-4BB5333F348E}"/>
    <cellStyle name="Comma 9 9" xfId="6417" xr:uid="{D5B58453-CA6D-495C-BDA4-6305F1C70FAC}"/>
    <cellStyle name="Comma 90" xfId="3639" xr:uid="{E0AA86F9-793A-45B7-9E65-873878D6537C}"/>
    <cellStyle name="Comma 90 2" xfId="4160" xr:uid="{15C81CC5-B37B-48F6-AEC1-EA891E78A0B1}"/>
    <cellStyle name="Comma 90 2 2" xfId="4595" xr:uid="{AE14435A-E683-4748-9718-40041AC90F96}"/>
    <cellStyle name="Comma 90 2 2 2" xfId="9814" xr:uid="{674E365D-3516-4285-8125-A00782C8E0EA}"/>
    <cellStyle name="Comma 90 2 3" xfId="6736" xr:uid="{ECCD8769-4CED-4E5B-804A-DFD1FEEAAC6A}"/>
    <cellStyle name="Comma 90 2 4" xfId="9381" xr:uid="{AD7B7EFF-D7D8-4C04-BEBC-DE26D86DC580}"/>
    <cellStyle name="Comma 90 3" xfId="4418" xr:uid="{982F56A9-1380-4328-A3C4-DC472843A853}"/>
    <cellStyle name="Comma 90 3 2" xfId="9637" xr:uid="{B80B68DF-C8DB-4B8B-8ED1-2303DC4A6578}"/>
    <cellStyle name="Comma 90 4" xfId="6559" xr:uid="{D5FE4194-6042-4812-AB19-79EC49FF7FFE}"/>
    <cellStyle name="Comma 90 5" xfId="9088" xr:uid="{FD94F4F4-1FAE-497D-B169-5DF57591A52F}"/>
    <cellStyle name="Comma 91" xfId="3631" xr:uid="{1E35685F-3E16-49EC-A39A-5F4A10628EC7}"/>
    <cellStyle name="Comma 91 2" xfId="4155" xr:uid="{84A1A568-3A92-4261-B5AA-B2F5F5EEFD76}"/>
    <cellStyle name="Comma 91 2 2" xfId="4590" xr:uid="{F6E9DDCA-40CD-4C7B-9E9C-E94E21A9C8EB}"/>
    <cellStyle name="Comma 91 2 2 2" xfId="9809" xr:uid="{7148F1C1-F663-4C4D-8590-024EE6DC1BAA}"/>
    <cellStyle name="Comma 91 2 3" xfId="6731" xr:uid="{CDB6DCA8-69CD-4B4B-B473-CFBA8FCC3AF5}"/>
    <cellStyle name="Comma 91 2 4" xfId="9376" xr:uid="{93D2FD8D-21D7-4144-84FC-8989C15ACA56}"/>
    <cellStyle name="Comma 91 3" xfId="4413" xr:uid="{99E67023-3713-4079-9B41-8A44BEFD23AF}"/>
    <cellStyle name="Comma 91 3 2" xfId="9632" xr:uid="{EE296940-3A25-44FB-8E2C-E9B959235BBA}"/>
    <cellStyle name="Comma 91 4" xfId="6554" xr:uid="{F954101D-5389-461E-8636-177D6DAB481B}"/>
    <cellStyle name="Comma 91 5" xfId="9083" xr:uid="{9754A371-F45C-4D93-AD66-4B06B014434A}"/>
    <cellStyle name="Comma 92" xfId="3211" xr:uid="{BAB99279-850A-46F0-9EE6-EE4C6CF501AF}"/>
    <cellStyle name="Comma 92 2" xfId="4105" xr:uid="{68A25FE2-743F-4700-B84C-0ABDCC401CF7}"/>
    <cellStyle name="Comma 92 2 2" xfId="4540" xr:uid="{03923022-95F0-407C-85CD-9858D3DCB901}"/>
    <cellStyle name="Comma 92 2 2 2" xfId="9759" xr:uid="{D45CCF0D-9F29-4245-B05C-4943A399A614}"/>
    <cellStyle name="Comma 92 2 3" xfId="6681" xr:uid="{3D507A37-EEE9-4198-8D59-96331F4B9ECB}"/>
    <cellStyle name="Comma 92 2 4" xfId="9326" xr:uid="{A04717DD-27EF-42DA-82DE-56E4BC9E1235}"/>
    <cellStyle name="Comma 92 3" xfId="4363" xr:uid="{6A00A8E0-B5AF-4283-9348-291B6CA3E148}"/>
    <cellStyle name="Comma 92 3 2" xfId="9582" xr:uid="{804F1898-586A-4E36-910E-8157FAC84BEA}"/>
    <cellStyle name="Comma 92 4" xfId="6504" xr:uid="{7567BBB3-6C98-4DF8-BE53-9081CB971847}"/>
    <cellStyle name="Comma 92 5" xfId="8926" xr:uid="{C4E7F5EB-774B-4916-9E08-0C9940FF3A21}"/>
    <cellStyle name="Comma 93" xfId="3166" xr:uid="{825FC5AC-901D-4B0D-AF55-598B5AACAB35}"/>
    <cellStyle name="Comma 93 2" xfId="4090" xr:uid="{521CA3D4-C7BE-4925-A1DF-060EF8757F69}"/>
    <cellStyle name="Comma 93 2 2" xfId="4525" xr:uid="{A1004125-506C-4B81-AF6B-A5A668C4407B}"/>
    <cellStyle name="Comma 93 2 2 2" xfId="9744" xr:uid="{2357262C-0F83-4FA6-B1A8-F30DD2F75DBB}"/>
    <cellStyle name="Comma 93 2 3" xfId="6666" xr:uid="{9F405647-2615-4F35-ABF1-34F92D6D4B77}"/>
    <cellStyle name="Comma 93 2 4" xfId="9311" xr:uid="{C363518B-AE86-44FB-9759-220FCEBC7FC9}"/>
    <cellStyle name="Comma 93 3" xfId="4348" xr:uid="{4AAABC6B-D7F7-449C-AA18-CA00538D690F}"/>
    <cellStyle name="Comma 93 3 2" xfId="9567" xr:uid="{C4ECADA0-7CA9-4B37-BFBA-D590C07073DF}"/>
    <cellStyle name="Comma 93 4" xfId="6489" xr:uid="{90F0A8FD-0F02-44EA-8E45-FB93A70E3EF4}"/>
    <cellStyle name="Comma 93 5" xfId="8909" xr:uid="{522B26FF-3072-4624-AC16-EB0A9C36D70F}"/>
    <cellStyle name="Comma 94" xfId="3167" xr:uid="{1E5499EE-D868-4147-B772-47A94CBEF96D}"/>
    <cellStyle name="Comma 94 2" xfId="4091" xr:uid="{A609A39E-C798-4E62-9DAA-09AFCE3569D1}"/>
    <cellStyle name="Comma 94 2 2" xfId="4526" xr:uid="{188C4C28-82CE-41C8-AF30-EF9CD6F56A5A}"/>
    <cellStyle name="Comma 94 2 2 2" xfId="9745" xr:uid="{41A438B8-7D58-45C0-882E-358A9115C327}"/>
    <cellStyle name="Comma 94 2 3" xfId="6667" xr:uid="{90993631-D211-4958-A809-2D21370C8E38}"/>
    <cellStyle name="Comma 94 2 4" xfId="9312" xr:uid="{D908097B-273F-409E-8CDE-D80157D218C0}"/>
    <cellStyle name="Comma 94 3" xfId="4349" xr:uid="{DF854965-3A86-4007-ACC8-A56EEDC1F2BA}"/>
    <cellStyle name="Comma 94 3 2" xfId="9568" xr:uid="{F4D6C6A0-E2BB-4A21-9238-7ED32BE4A91D}"/>
    <cellStyle name="Comma 94 4" xfId="6490" xr:uid="{77A8280B-E136-4B45-90F9-DE8D30F1FCCD}"/>
    <cellStyle name="Comma 94 5" xfId="8910" xr:uid="{64373870-B963-446E-93A4-8722DE65B586}"/>
    <cellStyle name="Comma 95" xfId="3168" xr:uid="{ACAFF2E5-01D4-43EA-8EE3-668316601DC9}"/>
    <cellStyle name="Comma 95 2" xfId="4092" xr:uid="{96B09B80-D9D5-4556-B23B-BE60B37BCB0F}"/>
    <cellStyle name="Comma 95 2 2" xfId="4527" xr:uid="{39B6506B-27A5-4731-98F3-8DDC89D5EBD1}"/>
    <cellStyle name="Comma 95 2 2 2" xfId="9746" xr:uid="{8D6475F8-5722-41DD-A5F5-9B9D6737B6EF}"/>
    <cellStyle name="Comma 95 2 3" xfId="6668" xr:uid="{44823213-E570-4379-A2AC-B77EB8434386}"/>
    <cellStyle name="Comma 95 2 4" xfId="9313" xr:uid="{6A5CD3FC-5FBA-4AC3-8725-AA23CF1DB6E3}"/>
    <cellStyle name="Comma 95 3" xfId="4350" xr:uid="{0487C437-863B-4EBA-8726-1D31E3E3F2F3}"/>
    <cellStyle name="Comma 95 3 2" xfId="9569" xr:uid="{BD6830F9-E82A-46D1-A13E-07916284D81F}"/>
    <cellStyle name="Comma 95 4" xfId="6491" xr:uid="{7A35D04C-5211-486A-AB52-03B10EE7467F}"/>
    <cellStyle name="Comma 95 5" xfId="8911" xr:uid="{FD9FFF20-F97B-49B2-9464-1A022418921C}"/>
    <cellStyle name="Comma 96" xfId="3580" xr:uid="{023183DE-ACDD-42FA-A9BA-DDB3608FF9F8}"/>
    <cellStyle name="Comma 96 2" xfId="4134" xr:uid="{54595893-46A7-4951-B7F8-052EFADF3F99}"/>
    <cellStyle name="Comma 96 2 2" xfId="4569" xr:uid="{EA4848BF-61CD-4812-BC60-C48B988C6FAE}"/>
    <cellStyle name="Comma 96 2 2 2" xfId="9788" xr:uid="{8685E45E-DA6A-4CBA-8B1A-A03966103C77}"/>
    <cellStyle name="Comma 96 2 3" xfId="6710" xr:uid="{79194AE8-90AB-46F7-962C-B7935156A072}"/>
    <cellStyle name="Comma 96 2 4" xfId="9355" xr:uid="{43E6A4F4-2FB9-4617-9E9B-6DAD6A2D7BF1}"/>
    <cellStyle name="Comma 96 3" xfId="4392" xr:uid="{958B41C4-9CBD-4DEB-B4A1-CD32392E8222}"/>
    <cellStyle name="Comma 96 3 2" xfId="9611" xr:uid="{154B8302-548B-467D-AC84-6A1FB2BA690B}"/>
    <cellStyle name="Comma 96 4" xfId="6533" xr:uid="{C37B741D-0B78-434F-9FE8-28B15ACBB04A}"/>
    <cellStyle name="Comma 96 5" xfId="9060" xr:uid="{7D77A2F1-22BF-48A9-87A7-3A1EC19D2FBD}"/>
    <cellStyle name="Comma 97" xfId="3187" xr:uid="{05AA3D77-131F-468D-BD9A-7A1EAE813213}"/>
    <cellStyle name="Comma 97 2" xfId="4096" xr:uid="{23DAFB64-4133-4225-846F-55C4901E067D}"/>
    <cellStyle name="Comma 97 2 2" xfId="4531" xr:uid="{A10100E9-676D-4B7D-A3E3-966D72641867}"/>
    <cellStyle name="Comma 97 2 2 2" xfId="9750" xr:uid="{D3D0EE63-A0A9-4F77-9507-250B4AEA4115}"/>
    <cellStyle name="Comma 97 2 3" xfId="6672" xr:uid="{62636230-8AB8-4141-99FC-6F40EA0D2EAD}"/>
    <cellStyle name="Comma 97 2 4" xfId="9317" xr:uid="{A3DF90BA-6F5E-410D-876F-3AC035E7D0C5}"/>
    <cellStyle name="Comma 97 3" xfId="4354" xr:uid="{CDE9DBBC-F0F3-4529-87A5-D421CAC38273}"/>
    <cellStyle name="Comma 97 3 2" xfId="9573" xr:uid="{BB3AD112-970B-4B6F-9662-1F07875CE5A7}"/>
    <cellStyle name="Comma 97 4" xfId="6495" xr:uid="{8117E90A-DFFA-4EBF-A2DA-21D3FD320D84}"/>
    <cellStyle name="Comma 97 5" xfId="8915" xr:uid="{60A62AAD-8670-46DF-AE25-2D6D643659F1}"/>
    <cellStyle name="Comma 98" xfId="3636" xr:uid="{343AAED7-FBAC-4313-9961-32EB3433B48B}"/>
    <cellStyle name="Comma 98 2" xfId="4158" xr:uid="{60292E00-C898-4F00-83C3-CBA18053CA7C}"/>
    <cellStyle name="Comma 98 2 2" xfId="4593" xr:uid="{3132E8DC-A983-4430-AA8C-2568E2EF535B}"/>
    <cellStyle name="Comma 98 2 2 2" xfId="9812" xr:uid="{02881CB7-BCD2-4180-BD4B-68059B5714C7}"/>
    <cellStyle name="Comma 98 2 3" xfId="6734" xr:uid="{DFD6D05B-9DD8-4F71-8E13-173E4CA5566F}"/>
    <cellStyle name="Comma 98 2 4" xfId="9379" xr:uid="{A9DEEDE5-21B8-48CE-837A-4F764BA1B372}"/>
    <cellStyle name="Comma 98 3" xfId="4416" xr:uid="{9997EE3D-47C7-40BB-8BCB-4B8CA2FBA6B6}"/>
    <cellStyle name="Comma 98 3 2" xfId="9635" xr:uid="{F5558E3A-46D6-41B7-85DF-56BFDEAA5D50}"/>
    <cellStyle name="Comma 98 4" xfId="6557" xr:uid="{923E328C-953B-4BBB-98AC-5112C6EA0FA4}"/>
    <cellStyle name="Comma 98 5" xfId="9086" xr:uid="{43BD1D8C-4E56-47DC-9E13-31FD46DA60D3}"/>
    <cellStyle name="Comma 99" xfId="3199" xr:uid="{9D1AC658-7E89-4E1C-94B4-3CB400DA2EBC}"/>
    <cellStyle name="Comma 99 2" xfId="4101" xr:uid="{164162A8-4CE4-4ACF-BA65-C8C473ACF0DE}"/>
    <cellStyle name="Comma 99 2 2" xfId="4536" xr:uid="{D6096755-D139-4B9F-AB41-CFF529B41E30}"/>
    <cellStyle name="Comma 99 2 2 2" xfId="9755" xr:uid="{0749580E-C4E2-432B-AC36-DC115C56723D}"/>
    <cellStyle name="Comma 99 2 3" xfId="6677" xr:uid="{B981D4C7-E7AE-43E0-B92A-D0C6E2382887}"/>
    <cellStyle name="Comma 99 2 4" xfId="9322" xr:uid="{57E4DA18-5FC1-4BDE-9965-4259720A7198}"/>
    <cellStyle name="Comma 99 3" xfId="4359" xr:uid="{05C2C7EF-489B-4949-BE78-772AE771E12B}"/>
    <cellStyle name="Comma 99 3 2" xfId="9578" xr:uid="{7883BE45-B16B-47EA-A875-B412E547E640}"/>
    <cellStyle name="Comma 99 4" xfId="6500" xr:uid="{E3029990-1077-4C54-AF87-07A56E2211B2}"/>
    <cellStyle name="Comma 99 5" xfId="8922" xr:uid="{56C7F3D0-D96E-4415-8E4D-5A8185403DF5}"/>
    <cellStyle name="Currency [00]" xfId="52" xr:uid="{93836C9F-D49A-4EA6-B596-5CB14326AC60}"/>
    <cellStyle name="Currency [00] 2" xfId="2390" xr:uid="{FC3E98BD-2EAB-4FB6-9885-CFA089E8F59A}"/>
    <cellStyle name="Currency [00] 3" xfId="2391" xr:uid="{6270DFAC-0FA4-40E4-84A3-B8DEB72AFDFC}"/>
    <cellStyle name="Currency [00] 4" xfId="2392" xr:uid="{9D96E4A9-DA38-4C14-8A6C-8A0F34989B90}"/>
    <cellStyle name="Currency 2" xfId="4773" xr:uid="{0D8AB87F-8D39-465D-834A-6D06FBB14D36}"/>
    <cellStyle name="Date Short" xfId="53" xr:uid="{64F8D078-DA33-44AF-912A-1C211DFE626F}"/>
    <cellStyle name="Enter Currency (0)" xfId="54" xr:uid="{D14C4FBC-82FB-4F61-AA58-B9095B1342B8}"/>
    <cellStyle name="Enter Currency (0) 2" xfId="2393" xr:uid="{08478A3F-66A9-4BA4-86E0-C08A58FC6746}"/>
    <cellStyle name="Enter Currency (0) 3" xfId="2394" xr:uid="{5A92723C-1573-4F36-9EC1-09E69510E611}"/>
    <cellStyle name="Enter Currency (0) 4" xfId="2395" xr:uid="{FD93BF97-47B2-4843-829A-A6F8D5FA963D}"/>
    <cellStyle name="Enter Currency (2)" xfId="55" xr:uid="{82A9A3AC-A529-4DDC-A32C-8511D4BAB8A3}"/>
    <cellStyle name="Enter Currency (2) 2" xfId="2396" xr:uid="{6947CCCB-5D56-406A-8E1A-03D4A35C2196}"/>
    <cellStyle name="Enter Currency (2) 3" xfId="2397" xr:uid="{F9E82123-67EC-46D9-B459-E9121B8436A9}"/>
    <cellStyle name="Enter Currency (2) 4" xfId="2398" xr:uid="{DA7A2685-711F-4503-A0F0-331E88EE8571}"/>
    <cellStyle name="Enter Units (0)" xfId="56" xr:uid="{06B9D98F-DA83-4CDD-84F5-085DF2C14B7F}"/>
    <cellStyle name="Enter Units (0) 2" xfId="2399" xr:uid="{2C732855-2298-4A42-B9E4-D4FF20AC9B12}"/>
    <cellStyle name="Enter Units (0) 3" xfId="2400" xr:uid="{E11FD9B7-197F-480C-AC0A-1CEC210B8CCD}"/>
    <cellStyle name="Enter Units (0) 4" xfId="2401" xr:uid="{ABABBEC7-9505-477E-8527-A375E1A579C9}"/>
    <cellStyle name="Enter Units (1)" xfId="57" xr:uid="{61A97902-5F25-4CEC-9F5F-A426801EA083}"/>
    <cellStyle name="Enter Units (2)" xfId="58" xr:uid="{3D86365C-CAEC-4C5A-89EB-C845727958DE}"/>
    <cellStyle name="Enter Units (2) 2" xfId="2402" xr:uid="{DC195AF1-C94A-46CC-A08B-6C2E45A01AF7}"/>
    <cellStyle name="Enter Units (2) 3" xfId="2403" xr:uid="{A54F7BCE-EA1E-4977-9714-FEDFA3190517}"/>
    <cellStyle name="Enter Units (2) 4" xfId="2404" xr:uid="{3ABDA045-CE22-4B3E-9758-82D9BEF65E78}"/>
    <cellStyle name="EPMLargeKeyFigure" xfId="128" xr:uid="{08006123-8068-41D8-A638-F2F911641A16}"/>
    <cellStyle name="EPMUnrecognizedMember" xfId="129" xr:uid="{83F94C4E-D9EA-406C-A200-6DBB06B6C936}"/>
    <cellStyle name="Explanatory Text 2" xfId="2405" xr:uid="{D4E23A6A-CF65-479E-8A51-E4F24E4A34CB}"/>
    <cellStyle name="Explanatory Text 3" xfId="2406" xr:uid="{676BC867-2CE3-490B-8256-1387C35EE6D3}"/>
    <cellStyle name="Good 2" xfId="2407" xr:uid="{29D3C490-6AF0-4CD0-9E44-05CD02223F6B}"/>
    <cellStyle name="Good 3" xfId="2408" xr:uid="{A4F73CFA-D09B-4390-AD03-D1A3AA6D24BB}"/>
    <cellStyle name="Grey" xfId="59" xr:uid="{289C5120-BAE0-4A43-BF7A-EC9F79D049A1}"/>
    <cellStyle name="Header1" xfId="60" xr:uid="{EA859BC0-425A-40E9-A442-C018CE774A9D}"/>
    <cellStyle name="Header2" xfId="61" xr:uid="{DCAD0DD1-B928-49B7-8525-5C0042BDEC43}"/>
    <cellStyle name="Header2 10" xfId="419" xr:uid="{72E5BC81-89E5-47E5-ACC0-89D93965AD84}"/>
    <cellStyle name="Header2 10 10" xfId="793" xr:uid="{B568B6F6-73B6-42A9-9851-2576314B3915}"/>
    <cellStyle name="Header2 10 10 2" xfId="2932" xr:uid="{4ED3F19B-5EC5-4BF3-8080-EFBD0C5EB664}"/>
    <cellStyle name="Header2 10 10 2 2" xfId="8383" xr:uid="{34F5D114-7A38-4371-94E7-E7D6289CFBFE}"/>
    <cellStyle name="Header2 10 10 2 2 2" xfId="16422" xr:uid="{8123FA84-D4F4-4855-BA4A-BC559F7B22E6}"/>
    <cellStyle name="Header2 10 10 2 2 3" xfId="14583" xr:uid="{C69BB66E-AB68-4FA7-8D12-3D4A8AFC6673}"/>
    <cellStyle name="Header2 10 10 2 3" xfId="13084" xr:uid="{07219470-2439-411C-A305-51FB1A2B3098}"/>
    <cellStyle name="Header2 10 10 2 4" xfId="20342" xr:uid="{FE8972BF-DA8F-4E42-8FD5-F05CEC4AFB68}"/>
    <cellStyle name="Header2 10 10 3" xfId="8808" xr:uid="{89B86FF3-31C8-4DF0-9AB7-FB1B40C5E3D1}"/>
    <cellStyle name="Header2 10 10 3 2" xfId="16847" xr:uid="{8B6C3844-7839-442F-A559-FF66A85347B8}"/>
    <cellStyle name="Header2 10 10 3 3" xfId="18795" xr:uid="{EABD1D93-A5E5-40D1-9420-00D5A73008AF}"/>
    <cellStyle name="Header2 10 10 4" xfId="11713" xr:uid="{D0E5B01B-DB1A-4A4F-A43A-57EF4DD09D1F}"/>
    <cellStyle name="Header2 10 10 5" xfId="13784" xr:uid="{9F3065F2-A3F7-4E5B-A54A-6F999A7D5506}"/>
    <cellStyle name="Header2 10 10_KEY FIGURES" xfId="5531" xr:uid="{A460116C-E797-4FAB-9BBE-6BC2815882C6}"/>
    <cellStyle name="Header2 10 11" xfId="3489" xr:uid="{A3CB58F7-0BE3-4A02-A442-9F032426F857}"/>
    <cellStyle name="Header2 10 11 2" xfId="8019" xr:uid="{EACE7D44-1BDD-4687-9996-1EB92EDE661B}"/>
    <cellStyle name="Header2 10 11 2 2" xfId="16058" xr:uid="{7BA938EE-855D-4528-9FD2-B1BB8E0A28B6}"/>
    <cellStyle name="Header2 10 11 2 3" xfId="19530" xr:uid="{AF1309D8-18BE-4A12-943D-7D6C2BF9C7F3}"/>
    <cellStyle name="Header2 10 11 3" xfId="11154" xr:uid="{A733E66D-D15F-48A1-80D1-60A13619911D}"/>
    <cellStyle name="Header2 10 11 3 2" xfId="18627" xr:uid="{81BA927D-F162-40E1-A6AF-5ED04E66E9E8}"/>
    <cellStyle name="Header2 10 11 3 3" xfId="18746" xr:uid="{F446A092-2B32-4357-814A-761AD04F8F4F}"/>
    <cellStyle name="Header2 10 12" xfId="5038" xr:uid="{0B857EF4-FB72-4F0F-B18E-5E1F604F4D65}"/>
    <cellStyle name="Header2 10 12 2" xfId="10658" xr:uid="{C3AE9EA3-1A0F-4E80-8591-D58CCE6B33BC}"/>
    <cellStyle name="Header2 10 12 2 2" xfId="18131" xr:uid="{0CCC925D-1747-4126-A11A-D6362A9C3807}"/>
    <cellStyle name="Header2 10 12 2 3" xfId="12396" xr:uid="{3B21B32B-AB0A-4405-B00C-E0CEF0983278}"/>
    <cellStyle name="Header2 10 12 3" xfId="10655" xr:uid="{484B2361-3618-4622-86A8-46820AD835BB}"/>
    <cellStyle name="Header2 10 12 3 2" xfId="18128" xr:uid="{E023800F-96FA-4AD4-A730-C055D60E5465}"/>
    <cellStyle name="Header2 10 12 3 3" xfId="12502" xr:uid="{4D1DF2C1-F4F6-43ED-80F0-419CF768088F}"/>
    <cellStyle name="Header2 10 13" xfId="5037" xr:uid="{B6C5D055-5B33-40D1-8670-88E31F38747C}"/>
    <cellStyle name="Header2 10 13 2" xfId="10657" xr:uid="{17FD0A23-BC90-4C75-A0BD-DC611D92817F}"/>
    <cellStyle name="Header2 10 13 2 2" xfId="18130" xr:uid="{AFBA0F83-B929-449B-BE73-20A03FF93DE2}"/>
    <cellStyle name="Header2 10 13 2 3" xfId="20697" xr:uid="{6554E693-4998-44A6-8421-EEF277035C9A}"/>
    <cellStyle name="Header2 10 13 3" xfId="10503" xr:uid="{B0753E97-1F1C-4270-8234-5603DA76D390}"/>
    <cellStyle name="Header2 10 13 3 2" xfId="17976" xr:uid="{6DA97F41-58E9-42EB-80BD-D7C2D85FBCAC}"/>
    <cellStyle name="Header2 10 13 3 3" xfId="15128" xr:uid="{5F885028-4FA9-4A92-ABF5-F9E741CAA1E0}"/>
    <cellStyle name="Header2 10 14" xfId="5332" xr:uid="{4D46E330-5B5E-41D2-AD7C-6B6FD12281DE}"/>
    <cellStyle name="Header2 10 14 2" xfId="10941" xr:uid="{1B0B0508-A374-4785-87C6-7BE662E4B108}"/>
    <cellStyle name="Header2 10 14 2 2" xfId="18414" xr:uid="{CDFA348C-A45A-4796-8024-0DF23D32B33F}"/>
    <cellStyle name="Header2 10 14 2 3" xfId="19838" xr:uid="{9406D9F0-880F-4237-9E2A-BDF1DA3123C6}"/>
    <cellStyle name="Header2 10 14 3" xfId="9130" xr:uid="{8C7834F7-4953-4260-A990-C912EFD91115}"/>
    <cellStyle name="Header2 10 14 3 2" xfId="17115" xr:uid="{6E9EE62C-B51D-4867-A15B-533B35F3CBAD}"/>
    <cellStyle name="Header2 10 14 3 3" xfId="14929" xr:uid="{75FF6315-910B-4D0A-A6A6-A9472EEB5499}"/>
    <cellStyle name="Header2 10 15" xfId="6969" xr:uid="{329E955F-AC83-44B3-AA05-9126000588B0}"/>
    <cellStyle name="Header2 10 15 2" xfId="21308" xr:uid="{A518E70A-8E6F-4ED8-99C1-AD91AD0D5009}"/>
    <cellStyle name="Header2 10 16" xfId="7052" xr:uid="{EF3419AC-84F0-4733-AB04-4E96CAC13D26}"/>
    <cellStyle name="Header2 10 16 2" xfId="21391" xr:uid="{EA08DF9B-597C-4F93-A8C8-A8AD04C0466A}"/>
    <cellStyle name="Header2 10 17" xfId="7534" xr:uid="{F4EC3680-510E-460E-98A3-BD240CFCF811}"/>
    <cellStyle name="Header2 10 17 2" xfId="15573" xr:uid="{264A6C3E-011B-4C5D-936C-9BC21F93F81C}"/>
    <cellStyle name="Header2 10 17 3" xfId="14897" xr:uid="{44A2B49B-DE4F-4846-9BF0-9AC643F94F5A}"/>
    <cellStyle name="Header2 10 18" xfId="14254" xr:uid="{C739BE67-75AD-46A1-8F9E-2ACEFA49C8D6}"/>
    <cellStyle name="Header2 10 2" xfId="449" xr:uid="{4802E661-77AD-4D2E-9D31-8134C5DE9C2B}"/>
    <cellStyle name="Header2 10 2 10" xfId="6852" xr:uid="{93488CE8-FF9F-489B-B0B3-DBEAA9971978}"/>
    <cellStyle name="Header2 10 2 10 2" xfId="21281" xr:uid="{41188FBF-3A1B-45A9-BFEB-85F752A7B44B}"/>
    <cellStyle name="Header2 10 2 11" xfId="9029" xr:uid="{2753787E-B266-440A-8EF3-B2C0D68E9D21}"/>
    <cellStyle name="Header2 10 2 11 2" xfId="17040" xr:uid="{11E22AD0-5216-4F42-A8CF-1431C5BF05D3}"/>
    <cellStyle name="Header2 10 2 11 3" xfId="11346" xr:uid="{49CA3B66-6169-4454-B981-C42055AA8EFF}"/>
    <cellStyle name="Header2 10 2 12" xfId="18637" xr:uid="{848AB1B8-4BF8-48B4-BA7F-3431C5561F4D}"/>
    <cellStyle name="Header2 10 2 2" xfId="659" xr:uid="{C82C1CA5-4F7C-4FE3-B428-5FD36E918208}"/>
    <cellStyle name="Header2 10 2 2 2" xfId="2798" xr:uid="{DA7BD5E9-3B95-4065-BAAB-033411BBB85B}"/>
    <cellStyle name="Header2 10 2 2 2 2" xfId="8517" xr:uid="{5B1523F3-ED11-42F3-8FB0-DD6B66EABF42}"/>
    <cellStyle name="Header2 10 2 2 2 2 2" xfId="16556" xr:uid="{72CF0047-6164-459D-A3F3-622348BCFA21}"/>
    <cellStyle name="Header2 10 2 2 2 2 3" xfId="20009" xr:uid="{F4E06B6F-44EA-47AE-AD25-6ECD000ED632}"/>
    <cellStyle name="Header2 10 2 2 2 3" xfId="12950" xr:uid="{A0F0BCF1-05A2-41C3-B9CF-E8298A84054D}"/>
    <cellStyle name="Header2 10 2 2 2 4" xfId="18836" xr:uid="{4B5C015A-BC87-4F67-AD5F-D2EA90D7C383}"/>
    <cellStyle name="Header2 10 2 2 3" xfId="9011" xr:uid="{63049133-C8C4-4CD7-845A-808A8FFD3FEA}"/>
    <cellStyle name="Header2 10 2 2 3 2" xfId="17022" xr:uid="{EE9514CB-A812-4A13-9497-AFCD6888C23F}"/>
    <cellStyle name="Header2 10 2 2 3 3" xfId="19150" xr:uid="{F0CB7CF5-E0D3-4404-B7EC-BD32417B0D32}"/>
    <cellStyle name="Header2 10 2 2 4" xfId="11579" xr:uid="{3A3621A9-1312-4B15-B1D6-FC232CD63CD8}"/>
    <cellStyle name="Header2 10 2 2 5" xfId="14756" xr:uid="{9641DAAA-F803-47D5-8050-4604771F3D51}"/>
    <cellStyle name="Header2 10 2 2_KEY FIGURES" xfId="5533" xr:uid="{6BC92330-A351-484A-B60F-65893CCEE9BA}"/>
    <cellStyle name="Header2 10 2 3" xfId="823" xr:uid="{9C3BCD7E-6A9F-476E-81CB-22F93B1A5F71}"/>
    <cellStyle name="Header2 10 2 3 2" xfId="2962" xr:uid="{FCD5609B-AAEE-47DE-95C4-2FD8592A3ECB}"/>
    <cellStyle name="Header2 10 2 3 2 2" xfId="8353" xr:uid="{1C51843C-0EAF-478D-9E7D-E98E9A4AF47D}"/>
    <cellStyle name="Header2 10 2 3 2 2 2" xfId="16392" xr:uid="{3C97A50F-F6A3-4F37-B394-CC91F74F5FBA}"/>
    <cellStyle name="Header2 10 2 3 2 2 3" xfId="19385" xr:uid="{7E23D685-FEFD-485D-9730-43CDDD4D4435}"/>
    <cellStyle name="Header2 10 2 3 2 3" xfId="13114" xr:uid="{08464C5E-F398-408C-8A7A-E285538F091B}"/>
    <cellStyle name="Header2 10 2 3 2 4" xfId="17068" xr:uid="{9CA63936-14B8-42E4-9508-935101190216}"/>
    <cellStyle name="Header2 10 2 3 3" xfId="9159" xr:uid="{63D049E6-E6CA-477C-AA60-95F9A7558293}"/>
    <cellStyle name="Header2 10 2 3 3 2" xfId="17144" xr:uid="{3D1AB262-D78C-4E1A-AC59-7AF2F5DDBCEF}"/>
    <cellStyle name="Header2 10 2 3 3 3" xfId="14230" xr:uid="{D275D945-04BA-4E2E-97AF-25E5694C10C2}"/>
    <cellStyle name="Header2 10 2 3 4" xfId="11743" xr:uid="{26EF5D5D-A381-4B83-B662-F1304479DDE4}"/>
    <cellStyle name="Header2 10 2 3 5" xfId="13939" xr:uid="{6DDBDB1D-0B05-4330-A7FD-1FD3731CDF72}"/>
    <cellStyle name="Header2 10 2 3_KEY FIGURES" xfId="5534" xr:uid="{226A889A-9A00-4953-BB3A-0EE632F05823}"/>
    <cellStyle name="Header2 10 2 4" xfId="2611" xr:uid="{013B2DBA-2AB6-4323-B645-8C8EE9DD260F}"/>
    <cellStyle name="Header2 10 2 4 2" xfId="3713" xr:uid="{C741D703-C28E-40D8-BC74-78F2DA5FB3BB}"/>
    <cellStyle name="Header2 10 2 4 2 2" xfId="7885" xr:uid="{8D5EB4B9-A207-43C7-832D-FE00F138EDBA}"/>
    <cellStyle name="Header2 10 2 4 2 2 2" xfId="15924" xr:uid="{723873B0-8A03-4314-A8CF-E4B9420633D9}"/>
    <cellStyle name="Header2 10 2 4 2 2 3" xfId="12155" xr:uid="{03189B7C-C913-4AA7-BEF9-D9CE60A28F8C}"/>
    <cellStyle name="Header2 10 2 4 2 3" xfId="13507" xr:uid="{724AEFC6-5F7B-4559-BD20-8417E963BCE2}"/>
    <cellStyle name="Header2 10 2 4 2 4" xfId="11317" xr:uid="{5C4D8731-E631-4253-AC01-0BFA88999CAB}"/>
    <cellStyle name="Header2 10 2 4 3" xfId="7627" xr:uid="{AD664AF2-9B7F-41C0-975E-366337671555}"/>
    <cellStyle name="Header2 10 2 4 3 2" xfId="15666" xr:uid="{2A246451-E49F-4A77-B9BD-93A588EAD103}"/>
    <cellStyle name="Header2 10 2 4 3 3" xfId="12581" xr:uid="{2ADD50B9-1DE5-4D69-843F-A2DBB125202D}"/>
    <cellStyle name="Header2 10 2 4 4" xfId="12763" xr:uid="{0AF12C2B-2D04-4C59-B67E-8AA6BC6445C2}"/>
    <cellStyle name="Header2 10 2 4 5" xfId="19518" xr:uid="{DF302D26-ABC9-4B8E-BEAD-250EB5824853}"/>
    <cellStyle name="Header2 10 2 4_KEY FIGURES" xfId="5535" xr:uid="{84970DDC-F174-4965-BFAC-71174898153D}"/>
    <cellStyle name="Header2 10 2 5" xfId="3490" xr:uid="{4A8BD91A-2B8E-46F2-A43A-CFB0EBE0C2B5}"/>
    <cellStyle name="Header2 10 2 5 2" xfId="8018" xr:uid="{9AFA606B-E118-467E-979B-23E767F86474}"/>
    <cellStyle name="Header2 10 2 5 2 2" xfId="16057" xr:uid="{B9984990-4124-437F-A6C1-0662844CF9C7}"/>
    <cellStyle name="Header2 10 2 5 2 3" xfId="18831" xr:uid="{BFD8F6E6-3B74-4B10-A466-0912675EA527}"/>
    <cellStyle name="Header2 10 2 5 3" xfId="8665" xr:uid="{21B58816-E566-47DB-ADEC-BB8B42C3FCCD}"/>
    <cellStyle name="Header2 10 2 5 3 2" xfId="16704" xr:uid="{C427C218-6E31-4AD7-ADA0-5E5AA6734E8A}"/>
    <cellStyle name="Header2 10 2 5 3 3" xfId="13336" xr:uid="{6360B6B9-33F8-4AF8-9C67-575E0E3B9ABA}"/>
    <cellStyle name="Header2 10 2 6" xfId="5039" xr:uid="{6279955C-D642-41F9-9D88-D6E0F6986587}"/>
    <cellStyle name="Header2 10 2 6 2" xfId="10659" xr:uid="{85FC4EEA-BE7E-4F6E-9041-658B83CD4A94}"/>
    <cellStyle name="Header2 10 2 6 2 2" xfId="18132" xr:uid="{44014B4D-3CAE-4430-A869-2B63C4A8D341}"/>
    <cellStyle name="Header2 10 2 6 2 3" xfId="20471" xr:uid="{1860059F-812E-429A-A1E1-867163C2FA19}"/>
    <cellStyle name="Header2 10 2 6 3" xfId="8226" xr:uid="{99222BB7-D0CE-41BC-B309-5D5645872735}"/>
    <cellStyle name="Header2 10 2 6 3 2" xfId="16265" xr:uid="{278FF66E-E459-4C17-9799-DD7F61EDB4A5}"/>
    <cellStyle name="Header2 10 2 6 3 3" xfId="12121" xr:uid="{CC5EF0BF-7B42-47D3-87B9-77731CEC1746}"/>
    <cellStyle name="Header2 10 2 7" xfId="5036" xr:uid="{37657312-5380-4AEB-BBD8-40BB39DF0268}"/>
    <cellStyle name="Header2 10 2 7 2" xfId="10656" xr:uid="{DFC6E936-B2A1-4704-B5AE-3470285FC76D}"/>
    <cellStyle name="Header2 10 2 7 2 2" xfId="18129" xr:uid="{0637C9A2-5532-4D5B-B6AF-71C5498480AD}"/>
    <cellStyle name="Header2 10 2 7 2 3" xfId="20421" xr:uid="{27807DBC-0F8F-4B1A-A11D-36925A25F6B7}"/>
    <cellStyle name="Header2 10 2 7 3" xfId="10585" xr:uid="{55D2D93D-E063-4C2E-854E-8A4AAAFC6253}"/>
    <cellStyle name="Header2 10 2 7 3 2" xfId="18058" xr:uid="{6FBDA7E5-969F-4C66-BC19-8D1684E1A276}"/>
    <cellStyle name="Header2 10 2 7 3 3" xfId="19471" xr:uid="{C087E049-18DD-4F33-A33A-C92246C8E030}"/>
    <cellStyle name="Header2 10 2 8" xfId="5331" xr:uid="{20D9C32B-64A0-4466-9E5C-1DC53780B365}"/>
    <cellStyle name="Header2 10 2 8 2" xfId="10940" xr:uid="{089AFA35-0CBF-47E0-B297-2DA3326E4042}"/>
    <cellStyle name="Header2 10 2 8 2 2" xfId="18413" xr:uid="{B04FEDAE-63DF-4BED-A15D-1453FF19C5EF}"/>
    <cellStyle name="Header2 10 2 8 2 3" xfId="19652" xr:uid="{5E0CA489-2F1C-416A-A913-59C4D46907E5}"/>
    <cellStyle name="Header2 10 2 8 3" xfId="7593" xr:uid="{8C424994-0D69-4420-B975-1F1118F99528}"/>
    <cellStyle name="Header2 10 2 8 3 2" xfId="15632" xr:uid="{76DFCD06-06D1-49B9-A3E3-775C4143025D}"/>
    <cellStyle name="Header2 10 2 8 3 3" xfId="20224" xr:uid="{D0374BFC-7D32-46A3-9FA2-30681A908935}"/>
    <cellStyle name="Header2 10 2 9" xfId="6970" xr:uid="{71EB9230-081F-46F0-BADC-095624ACD0CB}"/>
    <cellStyle name="Header2 10 2 9 2" xfId="21309" xr:uid="{F8584D22-A37B-4F30-ACD8-162884C6DA33}"/>
    <cellStyle name="Header2 10 2_KEY FIGURES" xfId="5532" xr:uid="{BBB7C4BA-04B5-4969-87F7-DCDDAC1F372C}"/>
    <cellStyle name="Header2 10 3" xfId="465" xr:uid="{CEE6B549-E1D5-4EAB-B5BD-8832952860BA}"/>
    <cellStyle name="Header2 10 3 10" xfId="6971" xr:uid="{6822D1C8-AA4C-4D13-939A-FCB6C3324BC4}"/>
    <cellStyle name="Header2 10 3 10 2" xfId="21310" xr:uid="{D0B21668-176A-4447-86F1-3305F7F4893F}"/>
    <cellStyle name="Header2 10 3 11" xfId="7494" xr:uid="{3690F226-7444-4450-AEB0-769C70452A9E}"/>
    <cellStyle name="Header2 10 3 11 2" xfId="15533" xr:uid="{0BCF9F97-A0AB-45AB-8EDC-824A34B07B44}"/>
    <cellStyle name="Header2 10 3 11 3" xfId="19685" xr:uid="{A6BE6BFE-8B09-4F28-88D0-D2B52BF52776}"/>
    <cellStyle name="Header2 10 3 12" xfId="11409" xr:uid="{0F3BA9D6-6FE0-40D4-A394-765601BC3EF3}"/>
    <cellStyle name="Header2 10 3 13" xfId="20209" xr:uid="{933715E9-7B56-4282-A417-72B944847459}"/>
    <cellStyle name="Header2 10 3 2" xfId="675" xr:uid="{EA07C2E2-4FBE-4589-A65C-D5794D790D16}"/>
    <cellStyle name="Header2 10 3 2 2" xfId="2814" xr:uid="{CCCEB542-10F7-4633-B954-A6E24278A923}"/>
    <cellStyle name="Header2 10 3 2 2 2" xfId="8501" xr:uid="{FD444F04-12B0-4F4D-88C7-27E14781388E}"/>
    <cellStyle name="Header2 10 3 2 2 2 2" xfId="16540" xr:uid="{50671CED-B6A1-4A81-BA6A-6646CA1BF93D}"/>
    <cellStyle name="Header2 10 3 2 2 2 3" xfId="14714" xr:uid="{D79918AC-A3F1-4A6E-990C-B010618F6862}"/>
    <cellStyle name="Header2 10 3 2 2 3" xfId="12966" xr:uid="{736566DF-DFBF-4ACD-994A-D0B06ABD204A}"/>
    <cellStyle name="Header2 10 3 2 2 4" xfId="20752" xr:uid="{52C0E1DC-6A1D-46B7-8BD5-0FB7A49FCDEA}"/>
    <cellStyle name="Header2 10 3 2 3" xfId="7545" xr:uid="{F40D7E33-248D-4F99-9A4C-B5B649F80969}"/>
    <cellStyle name="Header2 10 3 2 3 2" xfId="15584" xr:uid="{A62EDB79-520B-460B-8E8F-DFD0AAAE342F}"/>
    <cellStyle name="Header2 10 3 2 3 3" xfId="18882" xr:uid="{ACE0BCD6-4C2D-49DB-BB4F-0BAD3554C309}"/>
    <cellStyle name="Header2 10 3 2 4" xfId="11595" xr:uid="{80E97659-0B27-491D-8996-89E75722442E}"/>
    <cellStyle name="Header2 10 3 2 5" xfId="17510" xr:uid="{E24C464C-E9BC-4583-A003-2B15B716491A}"/>
    <cellStyle name="Header2 10 3 2_KEY FIGURES" xfId="5537" xr:uid="{B1F62B0B-7B77-4661-B309-67D856ECE94B}"/>
    <cellStyle name="Header2 10 3 3" xfId="839" xr:uid="{48C0B19E-0578-4877-99FA-4C7657BF4EA8}"/>
    <cellStyle name="Header2 10 3 3 2" xfId="2978" xr:uid="{C61C17E5-FCD6-4896-8F20-7B06430E51AB}"/>
    <cellStyle name="Header2 10 3 3 2 2" xfId="8337" xr:uid="{799F105F-BF8B-4936-8B9B-CCBE3FC988FE}"/>
    <cellStyle name="Header2 10 3 3 2 2 2" xfId="16376" xr:uid="{37D01390-EE7E-4C98-AB29-FBDCB09AA7C5}"/>
    <cellStyle name="Header2 10 3 3 2 2 3" xfId="13826" xr:uid="{631BFF85-1305-4D3E-8D37-74F559E627F3}"/>
    <cellStyle name="Header2 10 3 3 2 3" xfId="13130" xr:uid="{8233CCFD-7362-4EC9-96C5-DB1A10402A4E}"/>
    <cellStyle name="Header2 10 3 3 2 4" xfId="19568" xr:uid="{F85BB76B-EAC8-47E7-8548-E06452A2A648}"/>
    <cellStyle name="Header2 10 3 3 3" xfId="7461" xr:uid="{F352D047-D203-4EEA-8F27-8C2E125F27BB}"/>
    <cellStyle name="Header2 10 3 3 3 2" xfId="15500" xr:uid="{B646E632-C99B-4C42-95A7-E92EF3F4DC1B}"/>
    <cellStyle name="Header2 10 3 3 3 3" xfId="20337" xr:uid="{D47EB315-E7F5-4D93-B5B0-3F7BB6B72114}"/>
    <cellStyle name="Header2 10 3 3 4" xfId="11759" xr:uid="{A72C580E-36E1-436C-BC68-398F5A18879F}"/>
    <cellStyle name="Header2 10 3 3 5" xfId="20490" xr:uid="{9119BBFA-BBF7-4ECD-8C6F-773B4393D81D}"/>
    <cellStyle name="Header2 10 3 3_KEY FIGURES" xfId="5538" xr:uid="{5C7AD602-8AB4-483D-AE91-6C94A26CF727}"/>
    <cellStyle name="Header2 10 3 4" xfId="2627" xr:uid="{4E96A99C-02E1-4C62-B032-CC0276CAC2FC}"/>
    <cellStyle name="Header2 10 3 4 2" xfId="3729" xr:uid="{E4824B52-9054-4E85-9F65-3A82D21316F8}"/>
    <cellStyle name="Header2 10 3 4 2 2" xfId="7869" xr:uid="{6A67A0BF-CEC0-496B-B0B4-BE83089F862A}"/>
    <cellStyle name="Header2 10 3 4 2 2 2" xfId="15908" xr:uid="{13E2C3B6-B930-4CB0-A7C6-49209DFCC7F9}"/>
    <cellStyle name="Header2 10 3 4 2 2 3" xfId="15035" xr:uid="{22E0B000-9D82-4951-B979-3F7822B602D3}"/>
    <cellStyle name="Header2 10 3 4 2 3" xfId="13523" xr:uid="{9F1C5695-E29A-4EC9-9B83-3EB9CE1451DB}"/>
    <cellStyle name="Header2 10 3 4 2 4" xfId="14582" xr:uid="{37DEE4E6-3013-447B-8248-BCD40C92FA70}"/>
    <cellStyle name="Header2 10 3 4 3" xfId="7613" xr:uid="{42084187-A61D-485D-9184-86690BE70F84}"/>
    <cellStyle name="Header2 10 3 4 3 2" xfId="15652" xr:uid="{7EEA65C8-243D-4F36-96EA-291EDF69E3BF}"/>
    <cellStyle name="Header2 10 3 4 3 3" xfId="20219" xr:uid="{21AFE03B-F6D8-4162-B430-A5D7381DD9DF}"/>
    <cellStyle name="Header2 10 3 4 4" xfId="12779" xr:uid="{A39EC7CD-0E5B-43F6-82EC-C0C50E8A8B1C}"/>
    <cellStyle name="Header2 10 3 4 5" xfId="12189" xr:uid="{E2A6CF2E-6EC0-4616-8D8B-4C2ADEE35E17}"/>
    <cellStyle name="Header2 10 3 4_KEY FIGURES" xfId="5539" xr:uid="{9B0A5BDB-1F06-41C0-A88F-D67A468CCF2E}"/>
    <cellStyle name="Header2 10 3 5" xfId="3310" xr:uid="{58CF5176-7889-4E3D-9964-C1346EB7FB83}"/>
    <cellStyle name="Header2 10 3 5 2" xfId="3796" xr:uid="{C59C8E1F-CF81-488D-A67D-E084CDAABD31}"/>
    <cellStyle name="Header2 10 3 5 2 2" xfId="7802" xr:uid="{B073928C-0BA0-4541-866F-7D02D3A8FDA3}"/>
    <cellStyle name="Header2 10 3 5 2 2 2" xfId="15841" xr:uid="{F1A2FEFE-4FC7-4028-9C22-D17F2717B450}"/>
    <cellStyle name="Header2 10 3 5 2 2 3" xfId="13973" xr:uid="{B0B99260-9793-4969-A7B9-CF1E24F8B2ED}"/>
    <cellStyle name="Header2 10 3 5 2 3" xfId="13590" xr:uid="{74C3CE55-301D-4B25-8C52-399C33F878D4}"/>
    <cellStyle name="Header2 10 3 5 2 4" xfId="12056" xr:uid="{52944D24-62EA-4BEB-A937-2AC8A20E1AA5}"/>
    <cellStyle name="Header2 10 3 5 3" xfId="8185" xr:uid="{2F636361-BC64-455E-850E-EF73D9804290}"/>
    <cellStyle name="Header2 10 3 5 3 2" xfId="16224" xr:uid="{1A9EBF94-F855-4CC6-B12E-109A71C74786}"/>
    <cellStyle name="Header2 10 3 5 3 3" xfId="19968" xr:uid="{B5E24CF6-2551-4FE4-ADC5-3994CB34BD47}"/>
    <cellStyle name="Header2 10 3 5 4" xfId="17451" xr:uid="{CFBD43B1-F6C6-40E2-B6DB-2D116D487895}"/>
    <cellStyle name="Header2 10 3 5_KEY FIGURES" xfId="5540" xr:uid="{BE03EDCA-5F39-4316-A5AF-6FD94E0690FB}"/>
    <cellStyle name="Header2 10 3 6" xfId="3491" xr:uid="{41F969E0-D432-41EE-9F10-FE455E67B47C}"/>
    <cellStyle name="Header2 10 3 6 2" xfId="8017" xr:uid="{88A1DE97-B3E9-4711-9B6E-5A98FF44F48A}"/>
    <cellStyle name="Header2 10 3 6 2 2" xfId="16056" xr:uid="{4566CB25-233F-4277-900F-906B3EB4DA69}"/>
    <cellStyle name="Header2 10 3 6 2 3" xfId="19323" xr:uid="{6C7ED953-70C9-47B9-80D6-682C8D3DD62A}"/>
    <cellStyle name="Header2 10 3 6 3" xfId="8657" xr:uid="{0777284D-A00B-4E58-AB80-3A9DBDB81D25}"/>
    <cellStyle name="Header2 10 3 6 3 2" xfId="16696" xr:uid="{BA6BA32F-09D5-4772-A738-E618F905D55A}"/>
    <cellStyle name="Header2 10 3 6 3 3" xfId="20240" xr:uid="{64B7D805-8581-40EA-96C9-A368CD0D1793}"/>
    <cellStyle name="Header2 10 3 7" xfId="5040" xr:uid="{B9BCC276-B0D8-4166-9886-A9E771BDAE6D}"/>
    <cellStyle name="Header2 10 3 7 2" xfId="10660" xr:uid="{304945C4-B7AD-45F3-AA44-49EEBF59CB70}"/>
    <cellStyle name="Header2 10 3 7 2 2" xfId="18133" xr:uid="{F5D2C15B-0986-4DBB-9A31-923DC24504FD}"/>
    <cellStyle name="Header2 10 3 7 2 3" xfId="20782" xr:uid="{00D1D47B-F362-4492-915C-6B00955F2386}"/>
    <cellStyle name="Header2 10 3 7 3" xfId="7639" xr:uid="{47DF1A08-C9CB-462B-97DA-B529DE358E41}"/>
    <cellStyle name="Header2 10 3 7 3 2" xfId="15678" xr:uid="{2114B2AB-63EC-4773-8383-AA31E99D59D9}"/>
    <cellStyle name="Header2 10 3 7 3 3" xfId="19319" xr:uid="{488DF8AB-3F53-46DC-A7F6-B303ED6641CD}"/>
    <cellStyle name="Header2 10 3 8" xfId="4835" xr:uid="{567E8EF6-75C2-4978-BCFC-75BD18417783}"/>
    <cellStyle name="Header2 10 3 8 2" xfId="10612" xr:uid="{8FA87558-10DC-43EC-880A-91F369FE5E22}"/>
    <cellStyle name="Header2 10 3 8 2 2" xfId="18085" xr:uid="{CDD2ABFC-A0F9-477A-A36A-B5B09C417BAF}"/>
    <cellStyle name="Header2 10 3 8 2 3" xfId="13986" xr:uid="{C7529054-1516-4DC4-BB96-7899C61BBC25}"/>
    <cellStyle name="Header2 10 3 8 3" xfId="10499" xr:uid="{17877CB4-B3EF-41BC-90A7-803F59B7335E}"/>
    <cellStyle name="Header2 10 3 8 3 2" xfId="17972" xr:uid="{DC15226F-C106-4CAF-A4F6-0308A19997C3}"/>
    <cellStyle name="Header2 10 3 8 3 3" xfId="13458" xr:uid="{CCD2B508-8726-45D7-BA42-4AA0D3B2E086}"/>
    <cellStyle name="Header2 10 3 9" xfId="5145" xr:uid="{E57D05DA-E752-4B1A-99E8-399A917B1FD6}"/>
    <cellStyle name="Header2 10 3 9 2" xfId="10756" xr:uid="{D17A3AA3-88B3-4D75-9CD3-DBE74A18FEA3}"/>
    <cellStyle name="Header2 10 3 9 2 2" xfId="18229" xr:uid="{13083495-AABA-4341-A7F1-CCEDEDB4F4CF}"/>
    <cellStyle name="Header2 10 3 9 2 3" xfId="12394" xr:uid="{1CAA5D1B-804B-43D1-83AB-BAD2E9D88274}"/>
    <cellStyle name="Header2 10 3 9 3" xfId="10484" xr:uid="{AC971B4E-1F40-46BF-8B28-D27A4B761FCA}"/>
    <cellStyle name="Header2 10 3 9 3 2" xfId="17957" xr:uid="{62A1849B-C07B-44F9-998A-67420EC8AF18}"/>
    <cellStyle name="Header2 10 3 9 3 3" xfId="20777" xr:uid="{5010139A-D78F-4ECF-A493-B371286206AE}"/>
    <cellStyle name="Header2 10 3_KEY FIGURES" xfId="5536" xr:uid="{BB0176AD-CFD3-4766-93B5-4C1A4999989F}"/>
    <cellStyle name="Header2 10 4" xfId="480" xr:uid="{323D0727-5ACD-4FB5-934A-C198855C0DBC}"/>
    <cellStyle name="Header2 10 4 10" xfId="6972" xr:uid="{7B1E1BDB-A243-405A-95DE-B3CB5B177485}"/>
    <cellStyle name="Header2 10 4 10 2" xfId="21311" xr:uid="{7C8DF21A-0FB3-48B3-ABDE-83F174C3B278}"/>
    <cellStyle name="Header2 10 4 11" xfId="7537" xr:uid="{81F84748-00E1-46EA-A916-810A10CE8F36}"/>
    <cellStyle name="Header2 10 4 11 2" xfId="15576" xr:uid="{E3344AF3-F57A-4DE1-9A66-0B7F86D5FBC3}"/>
    <cellStyle name="Header2 10 4 11 3" xfId="19581" xr:uid="{EC0A229E-44A7-4A54-BB8D-1A5C925A04DE}"/>
    <cellStyle name="Header2 10 4 12" xfId="11423" xr:uid="{9551F7E0-CFF6-44D3-A236-9A2302BF2880}"/>
    <cellStyle name="Header2 10 4 13" xfId="18773" xr:uid="{310DE84E-08D5-4E42-9D3F-9E265186D3ED}"/>
    <cellStyle name="Header2 10 4 2" xfId="690" xr:uid="{9A20927B-AE61-42F6-B488-C1B9F8576ECE}"/>
    <cellStyle name="Header2 10 4 2 2" xfId="2829" xr:uid="{C1646431-88DB-4115-B2BD-7905C7A3C9E1}"/>
    <cellStyle name="Header2 10 4 2 2 2" xfId="8486" xr:uid="{C36FDCDC-8F7F-4BA2-A359-50EB47786A61}"/>
    <cellStyle name="Header2 10 4 2 2 2 2" xfId="16525" xr:uid="{2A693128-0037-48A2-92D6-0A2B75547F76}"/>
    <cellStyle name="Header2 10 4 2 2 2 3" xfId="20121" xr:uid="{456AEDA1-BDFB-4A63-BF72-094FD589EB05}"/>
    <cellStyle name="Header2 10 4 2 2 3" xfId="12981" xr:uid="{9508172B-B781-41D9-B07A-58E60E06C9DF}"/>
    <cellStyle name="Header2 10 4 2 2 4" xfId="17443" xr:uid="{EC32B428-D60C-4D5F-B29E-C11F70D7CCB2}"/>
    <cellStyle name="Header2 10 4 2 3" xfId="8789" xr:uid="{5852257A-577E-4182-8EF7-4EB238BD14AF}"/>
    <cellStyle name="Header2 10 4 2 3 2" xfId="16828" xr:uid="{2AB81C2D-E6CB-4A7B-B58F-DEAB7DF97695}"/>
    <cellStyle name="Header2 10 4 2 3 3" xfId="17389" xr:uid="{78DFF8FD-EB20-445A-821E-ABD8B539ECC3}"/>
    <cellStyle name="Header2 10 4 2 4" xfId="11610" xr:uid="{2E703B1A-45AC-44F2-B522-7F22F27F5733}"/>
    <cellStyle name="Header2 10 4 2 5" xfId="13757" xr:uid="{DF1D3697-9DB5-4390-BC6A-1AA29C106301}"/>
    <cellStyle name="Header2 10 4 2_KEY FIGURES" xfId="5542" xr:uid="{74A84F56-4D46-4B7A-83D9-067A26700684}"/>
    <cellStyle name="Header2 10 4 3" xfId="854" xr:uid="{7162E228-4DBC-4368-A4C9-004D6A6E33DA}"/>
    <cellStyle name="Header2 10 4 3 2" xfId="2993" xr:uid="{6D491542-4AA9-40A7-8E81-846B3CD5A3AE}"/>
    <cellStyle name="Header2 10 4 3 2 2" xfId="8322" xr:uid="{F75CDDFD-2BBF-4FDD-80B8-06C7A2011A91}"/>
    <cellStyle name="Header2 10 4 3 2 2 2" xfId="16361" xr:uid="{291A9F5D-BDDE-4194-BFE4-6B4BC4C37E0A}"/>
    <cellStyle name="Header2 10 4 3 2 2 3" xfId="14622" xr:uid="{443C3E34-3B4E-4162-8480-223DE540BE3A}"/>
    <cellStyle name="Header2 10 4 3 2 3" xfId="13145" xr:uid="{74575644-4567-427C-A735-2893E2907EB0}"/>
    <cellStyle name="Header2 10 4 3 2 4" xfId="14948" xr:uid="{B9C91092-834B-46AB-90A2-5568355B0DA9}"/>
    <cellStyle name="Header2 10 4 3 3" xfId="7554" xr:uid="{505F20B3-7F07-480C-842F-A4F89641EE15}"/>
    <cellStyle name="Header2 10 4 3 3 2" xfId="15593" xr:uid="{582DE4D9-1BB1-4CBD-B873-87BF147CA887}"/>
    <cellStyle name="Header2 10 4 3 3 3" xfId="19221" xr:uid="{B8737DE5-36A1-4355-BBFC-07391697A117}"/>
    <cellStyle name="Header2 10 4 3 4" xfId="11774" xr:uid="{57E3C0B7-F741-46AD-9910-ED30CA1F6518}"/>
    <cellStyle name="Header2 10 4 3 5" xfId="13436" xr:uid="{A2006E68-1351-482D-981F-992AC3B89D04}"/>
    <cellStyle name="Header2 10 4 3_KEY FIGURES" xfId="5543" xr:uid="{CA5194B6-E57F-4D18-AA21-5A734A0D5300}"/>
    <cellStyle name="Header2 10 4 4" xfId="2642" xr:uid="{32F86126-A8A7-4B35-AF73-ADED0370FB7F}"/>
    <cellStyle name="Header2 10 4 4 2" xfId="3744" xr:uid="{D99B497B-4486-4AF3-9EA2-C3A4D85C07BF}"/>
    <cellStyle name="Header2 10 4 4 2 2" xfId="7854" xr:uid="{B3B47C30-8CE7-4284-9F8A-1C29C23A2FB4}"/>
    <cellStyle name="Header2 10 4 4 2 2 2" xfId="15893" xr:uid="{402A1F05-3E73-42CF-B26C-EF708BDD26CA}"/>
    <cellStyle name="Header2 10 4 4 2 2 3" xfId="17432" xr:uid="{84F1C9A5-652A-4236-A869-7D7E63D639D6}"/>
    <cellStyle name="Header2 10 4 4 2 3" xfId="13538" xr:uid="{5DBE80A4-1CB2-41F1-8DCF-806387F051F1}"/>
    <cellStyle name="Header2 10 4 4 2 4" xfId="20494" xr:uid="{245ED38A-C168-4B96-92BD-4349CBBC92E5}"/>
    <cellStyle name="Header2 10 4 4 3" xfId="8863" xr:uid="{947C6E17-35B2-4381-B523-85EA62D8B580}"/>
    <cellStyle name="Header2 10 4 4 3 2" xfId="16902" xr:uid="{75A5B1A1-85F5-4271-8F4A-2566B4BBB072}"/>
    <cellStyle name="Header2 10 4 4 3 3" xfId="20558" xr:uid="{4A0F2F72-0F17-4CF3-BB4F-E5645E621782}"/>
    <cellStyle name="Header2 10 4 4 4" xfId="12794" xr:uid="{DFEAAC49-4483-455E-AF73-FA2DFD4FE603}"/>
    <cellStyle name="Header2 10 4 4 5" xfId="15121" xr:uid="{CC2C00DE-19A3-4477-8F42-60D9BFE3BFAC}"/>
    <cellStyle name="Header2 10 4 4_KEY FIGURES" xfId="5544" xr:uid="{BC49B262-E4B9-49E4-8714-FBC28ADACC28}"/>
    <cellStyle name="Header2 10 4 5" xfId="3311" xr:uid="{0DACBD00-A3A2-48B3-9239-7CBE70349250}"/>
    <cellStyle name="Header2 10 4 5 2" xfId="3797" xr:uid="{676EE9FA-CFBB-479E-92EC-FED4C6646E10}"/>
    <cellStyle name="Header2 10 4 5 2 2" xfId="7801" xr:uid="{82174DBE-46B8-4205-8BCA-4DB7AFC9EB53}"/>
    <cellStyle name="Header2 10 4 5 2 2 2" xfId="15840" xr:uid="{9299AAA1-DD87-469B-8FAE-7D2C92BF385E}"/>
    <cellStyle name="Header2 10 4 5 2 2 3" xfId="12088" xr:uid="{06B65280-31E9-443F-80A2-8DCFECACB2C4}"/>
    <cellStyle name="Header2 10 4 5 2 3" xfId="13591" xr:uid="{6F795796-2AE3-40D7-9B42-E518E12982CD}"/>
    <cellStyle name="Header2 10 4 5 2 4" xfId="12351" xr:uid="{493D6BB5-82EE-409A-AF20-5006D14979B9}"/>
    <cellStyle name="Header2 10 4 5 3" xfId="8184" xr:uid="{EA36FCBF-F37F-4423-8996-05DA5C81D378}"/>
    <cellStyle name="Header2 10 4 5 3 2" xfId="16223" xr:uid="{E4AB3613-8B9F-4CE4-ABFB-407AE17BAE07}"/>
    <cellStyle name="Header2 10 4 5 3 3" xfId="13871" xr:uid="{88FE77B7-8A95-4C76-AA0C-694BF54BD48B}"/>
    <cellStyle name="Header2 10 4 5 4" xfId="14826" xr:uid="{9C3F45C0-E8F7-46A0-8F24-B8DFBF160E90}"/>
    <cellStyle name="Header2 10 4 5_KEY FIGURES" xfId="5545" xr:uid="{C79BD645-F5C2-49D1-AAE6-EECA91110BC9}"/>
    <cellStyle name="Header2 10 4 6" xfId="3492" xr:uid="{5A9DDCC0-AC4F-40C7-A3DC-38105C1F28D1}"/>
    <cellStyle name="Header2 10 4 6 2" xfId="8016" xr:uid="{D41B19C7-3BDF-439B-A813-9F3D33718CEA}"/>
    <cellStyle name="Header2 10 4 6 2 2" xfId="16055" xr:uid="{F24C53F1-7173-457E-8AD8-A33664DF7653}"/>
    <cellStyle name="Header2 10 4 6 2 3" xfId="14593" xr:uid="{A8192470-8679-4056-BC4A-2ECCE4234644}"/>
    <cellStyle name="Header2 10 4 6 3" xfId="10275" xr:uid="{D370786B-B4D3-4A1A-9C97-A58E7748FFEC}"/>
    <cellStyle name="Header2 10 4 6 3 2" xfId="17748" xr:uid="{A2268C43-A5CD-42E6-A9BF-BC1BB880C16C}"/>
    <cellStyle name="Header2 10 4 6 3 3" xfId="14079" xr:uid="{71760D63-3F08-40B8-88B7-E8BFA2998170}"/>
    <cellStyle name="Header2 10 4 7" xfId="5041" xr:uid="{49623619-9FD8-4938-B15E-D8EAA307EF1B}"/>
    <cellStyle name="Header2 10 4 7 2" xfId="10661" xr:uid="{6984D962-FA8B-4A45-B6E4-3E1AE104347D}"/>
    <cellStyle name="Header2 10 4 7 2 2" xfId="18134" xr:uid="{001C386F-CD9E-44F4-BD47-65681A4C767C}"/>
    <cellStyle name="Header2 10 4 7 2 3" xfId="12330" xr:uid="{E4675652-EC7B-4FA7-85F1-E89A591F9C6D}"/>
    <cellStyle name="Header2 10 4 7 3" xfId="10545" xr:uid="{C03FD788-8358-4A5A-9E1D-A2AE935EFFEB}"/>
    <cellStyle name="Header2 10 4 7 3 2" xfId="18018" xr:uid="{7AE8351E-7FC0-45BA-B64C-B589AF7A09DA}"/>
    <cellStyle name="Header2 10 4 7 3 3" xfId="11900" xr:uid="{0AE3EDC7-EB3F-4CEE-A82D-D67AC1C96F17}"/>
    <cellStyle name="Header2 10 4 8" xfId="4834" xr:uid="{1B0CE54C-E4B0-4CDC-B15D-592FA9B7AED9}"/>
    <cellStyle name="Header2 10 4 8 2" xfId="10611" xr:uid="{D4E82ECD-ED82-4C95-95E5-7726F379C7C2}"/>
    <cellStyle name="Header2 10 4 8 2 2" xfId="18084" xr:uid="{E0EC3692-AA35-4A7F-929A-1F211EB50F1A}"/>
    <cellStyle name="Header2 10 4 8 2 3" xfId="17444" xr:uid="{A3831BD4-1A33-4463-BD77-ABAA4850CBB1}"/>
    <cellStyle name="Header2 10 4 8 3" xfId="10582" xr:uid="{0A6E5FAF-9848-4842-8850-8BE29AA60ACC}"/>
    <cellStyle name="Header2 10 4 8 3 2" xfId="18055" xr:uid="{9450E9B7-801D-4D5B-9504-CFD3A0ABAC91}"/>
    <cellStyle name="Header2 10 4 8 3 3" xfId="13863" xr:uid="{86E76E04-B6E0-44BE-9F6F-4B014E587795}"/>
    <cellStyle name="Header2 10 4 9" xfId="5330" xr:uid="{B7C59AB4-53B4-47DD-AF32-B07DF86306CC}"/>
    <cellStyle name="Header2 10 4 9 2" xfId="10939" xr:uid="{0663BF4E-71A7-46F3-860E-0C30028BC963}"/>
    <cellStyle name="Header2 10 4 9 2 2" xfId="18412" xr:uid="{2E3C4B9A-85C5-4D56-B3E7-AD393CD0B4B5}"/>
    <cellStyle name="Header2 10 4 9 2 3" xfId="14946" xr:uid="{7E00C1EA-2720-4658-944E-8C2D2C3B4B16}"/>
    <cellStyle name="Header2 10 4 9 3" xfId="8844" xr:uid="{82362CB8-E5F5-46F5-910A-36F168E54780}"/>
    <cellStyle name="Header2 10 4 9 3 2" xfId="16883" xr:uid="{0D3A8573-7717-4DD0-8EAC-D2B14792014D}"/>
    <cellStyle name="Header2 10 4 9 3 3" xfId="18752" xr:uid="{5D5AF636-D198-4752-8101-C980CCC19754}"/>
    <cellStyle name="Header2 10 4_KEY FIGURES" xfId="5541" xr:uid="{7D570F75-FEEA-4319-87FC-CD54B54E0596}"/>
    <cellStyle name="Header2 10 5" xfId="519" xr:uid="{C1A3E515-86B9-4EB9-BBA3-F96DBD33348A}"/>
    <cellStyle name="Header2 10 5 10" xfId="6973" xr:uid="{2427DE3C-8F01-4BA9-A242-9C19ADC76B56}"/>
    <cellStyle name="Header2 10 5 10 2" xfId="21312" xr:uid="{F4E14726-F15B-4EE9-8465-51D2E6002A52}"/>
    <cellStyle name="Header2 10 5 11" xfId="8691" xr:uid="{ECC319E9-FA12-4D5D-8FB6-ED32C09A4A38}"/>
    <cellStyle name="Header2 10 5 11 2" xfId="16730" xr:uid="{ED8D72DF-45DA-47BD-A5C9-D4853972E0C2}"/>
    <cellStyle name="Header2 10 5 11 3" xfId="15291" xr:uid="{72C3C32B-9BCB-4DA0-BC26-BD05C1221AE6}"/>
    <cellStyle name="Header2 10 5 12" xfId="11462" xr:uid="{75CBBFFD-6552-4317-9F01-042A2FA86C54}"/>
    <cellStyle name="Header2 10 5 13" xfId="13265" xr:uid="{35B9F60E-170E-44CB-8EE9-7FC781E4D02B}"/>
    <cellStyle name="Header2 10 5 2" xfId="729" xr:uid="{1C6840EF-9C9D-4E0E-8116-4A9A7F0C9BB0}"/>
    <cellStyle name="Header2 10 5 2 2" xfId="2868" xr:uid="{DC77C36F-882F-46B2-B357-59905E21F146}"/>
    <cellStyle name="Header2 10 5 2 2 2" xfId="8447" xr:uid="{503184D9-1A80-44AC-8CFC-7A20CAD82DAB}"/>
    <cellStyle name="Header2 10 5 2 2 2 2" xfId="16486" xr:uid="{987569DB-D99A-4092-B864-28D7F5BD107C}"/>
    <cellStyle name="Header2 10 5 2 2 2 3" xfId="20101" xr:uid="{FB00C918-607B-47BC-8E27-F59CAEF2FC83}"/>
    <cellStyle name="Header2 10 5 2 2 3" xfId="13020" xr:uid="{C999F787-1E32-47F0-BAB9-CAACA112A17B}"/>
    <cellStyle name="Header2 10 5 2 2 4" xfId="14120" xr:uid="{406F76D5-0EB6-49FE-ACEA-EF30CCD07F3F}"/>
    <cellStyle name="Header2 10 5 2 3" xfId="9170" xr:uid="{68340D02-20CD-4E67-BB65-300D5297804D}"/>
    <cellStyle name="Header2 10 5 2 3 2" xfId="17155" xr:uid="{A762E66F-6532-4361-9B9C-8A5964F81871}"/>
    <cellStyle name="Header2 10 5 2 3 3" xfId="19277" xr:uid="{649C4510-A966-44BB-9033-B53F579EB075}"/>
    <cellStyle name="Header2 10 5 2 4" xfId="11649" xr:uid="{BAA072F0-8866-4414-8B27-1BCE377AEB2F}"/>
    <cellStyle name="Header2 10 5 2 5" xfId="14110" xr:uid="{B01EA783-36CF-4ABF-944E-EBCB89F29BCE}"/>
    <cellStyle name="Header2 10 5 2_KEY FIGURES" xfId="5547" xr:uid="{13AEB3D3-B823-4DFB-9692-B4F437DFB07E}"/>
    <cellStyle name="Header2 10 5 3" xfId="893" xr:uid="{0624D912-92AF-4840-91C8-529145774AFE}"/>
    <cellStyle name="Header2 10 5 3 2" xfId="3032" xr:uid="{3EAC2E8A-2484-4E80-95D4-6694EEADB545}"/>
    <cellStyle name="Header2 10 5 3 2 2" xfId="8283" xr:uid="{ED282E39-2113-4206-BB7B-4868576CFAF9}"/>
    <cellStyle name="Header2 10 5 3 2 2 2" xfId="16322" xr:uid="{193B48E6-C299-47C3-9C7C-47067283CC3D}"/>
    <cellStyle name="Header2 10 5 3 2 2 3" xfId="11197" xr:uid="{07E15F99-8CE7-41FF-9CD6-D454535B7F1A}"/>
    <cellStyle name="Header2 10 5 3 2 3" xfId="13184" xr:uid="{421D82CC-B07B-4512-9E64-EFFFB3F67D31}"/>
    <cellStyle name="Header2 10 5 3 2 4" xfId="17515" xr:uid="{3C9B8F20-6D6C-4058-98DF-46E92A0A720D}"/>
    <cellStyle name="Header2 10 5 3 3" xfId="8899" xr:uid="{EF9BD223-C06D-43E6-9BB9-DE85179E0E5F}"/>
    <cellStyle name="Header2 10 5 3 3 2" xfId="16932" xr:uid="{902D002B-ABA4-41A7-8F31-7A47F3733316}"/>
    <cellStyle name="Header2 10 5 3 3 3" xfId="19955" xr:uid="{BDAE3C66-11EF-42D1-A3CE-D9C3CB629590}"/>
    <cellStyle name="Header2 10 5 3 4" xfId="11813" xr:uid="{8116B11C-A98C-4452-BDF0-7D534DF33C80}"/>
    <cellStyle name="Header2 10 5 3 5" xfId="19726" xr:uid="{22FACE02-CCE2-4B3D-B7B5-162DB70F7691}"/>
    <cellStyle name="Header2 10 5 3_KEY FIGURES" xfId="5548" xr:uid="{A74B9B04-D982-4FC0-ABA3-8C51ED7AD305}"/>
    <cellStyle name="Header2 10 5 4" xfId="2681" xr:uid="{4F133728-9CE3-47AA-981D-0A641D0412C1}"/>
    <cellStyle name="Header2 10 5 4 2" xfId="3766" xr:uid="{294E5C27-DD76-4283-BA4A-5479F09B36B5}"/>
    <cellStyle name="Header2 10 5 4 2 2" xfId="7832" xr:uid="{6D389B27-6545-4A11-9047-FE40E0CA259E}"/>
    <cellStyle name="Header2 10 5 4 2 2 2" xfId="15871" xr:uid="{FE6DB289-9BBA-49C8-9291-7D7ACC9AD27C}"/>
    <cellStyle name="Header2 10 5 4 2 2 3" xfId="20377" xr:uid="{C0792608-A859-4CFF-BDAD-8732C5AB215C}"/>
    <cellStyle name="Header2 10 5 4 2 3" xfId="13560" xr:uid="{A6D9F1C8-11B9-4A0B-98CF-47F4DF8A1206}"/>
    <cellStyle name="Header2 10 5 4 2 4" xfId="20398" xr:uid="{715CAD62-A223-4590-BF8A-995DF2FF81EF}"/>
    <cellStyle name="Header2 10 5 4 3" xfId="8634" xr:uid="{52B56337-D26D-419F-95FA-4B4D0A1A4C6F}"/>
    <cellStyle name="Header2 10 5 4 3 2" xfId="16673" xr:uid="{643EE624-68A3-4A5E-AF82-F47D27CCDAC1}"/>
    <cellStyle name="Header2 10 5 4 3 3" xfId="19780" xr:uid="{C3543D96-9FEA-4DC3-9270-D50C4E40B172}"/>
    <cellStyle name="Header2 10 5 4 4" xfId="12833" xr:uid="{3DA346D1-F6BA-4898-A247-0E4C3C217D82}"/>
    <cellStyle name="Header2 10 5 4 5" xfId="19087" xr:uid="{D71B470E-FCAD-40A4-B08A-EA08E8BD012D}"/>
    <cellStyle name="Header2 10 5 4_KEY FIGURES" xfId="5549" xr:uid="{878EA47B-A8EB-463F-A94D-896476BA3A2E}"/>
    <cellStyle name="Header2 10 5 5" xfId="3312" xr:uid="{F3ADDBE6-DE4E-422E-8CDE-C5D95F041213}"/>
    <cellStyle name="Header2 10 5 5 2" xfId="3798" xr:uid="{8C61C53C-5175-4CC2-815C-2F2D3263EDBE}"/>
    <cellStyle name="Header2 10 5 5 2 2" xfId="7800" xr:uid="{71D367AD-E5A3-4E00-A9B6-71D6E12F5D24}"/>
    <cellStyle name="Header2 10 5 5 2 2 2" xfId="15839" xr:uid="{14D9BDE2-CE86-4A38-BDE3-AECFD41AD266}"/>
    <cellStyle name="Header2 10 5 5 2 2 3" xfId="12704" xr:uid="{5288DE66-3F80-4A1A-B5FB-2E31FC308C1D}"/>
    <cellStyle name="Header2 10 5 5 2 3" xfId="13592" xr:uid="{AB02461F-1887-4C6E-A362-3E01C1F26F61}"/>
    <cellStyle name="Header2 10 5 5 2 4" xfId="14782" xr:uid="{E3700D88-3749-4D35-92E7-2796957FF840}"/>
    <cellStyle name="Header2 10 5 5 3" xfId="8183" xr:uid="{95C708D1-BA0D-4D2C-8C0E-A806CDEC3252}"/>
    <cellStyle name="Header2 10 5 5 3 2" xfId="16222" xr:uid="{DAFF7928-E4CC-4DC8-B73A-15D1AB3E7C3D}"/>
    <cellStyle name="Header2 10 5 5 3 3" xfId="14708" xr:uid="{B616E0BF-4F2A-423F-A12A-5DEFFB2A2440}"/>
    <cellStyle name="Header2 10 5 5 4" xfId="11385" xr:uid="{16831FC8-D17A-45FE-AC1A-FA7B2865DEC7}"/>
    <cellStyle name="Header2 10 5 5_KEY FIGURES" xfId="5550" xr:uid="{D2967094-AAC8-44CF-B629-74765D22E7C8}"/>
    <cellStyle name="Header2 10 5 6" xfId="3493" xr:uid="{AFAC965A-D1E4-4B9E-9882-075FF198FD3E}"/>
    <cellStyle name="Header2 10 5 6 2" xfId="8015" xr:uid="{32554E05-C095-40C4-8508-20D4DD4BA2B6}"/>
    <cellStyle name="Header2 10 5 6 2 2" xfId="16054" xr:uid="{8342A671-5413-4C9F-9E2A-355B90037A65}"/>
    <cellStyle name="Header2 10 5 6 2 3" xfId="19436" xr:uid="{CF4BD246-B192-454C-89C4-CD985266904A}"/>
    <cellStyle name="Header2 10 5 6 3" xfId="11153" xr:uid="{B1DF6D31-D870-43A8-A852-E832CF5F4984}"/>
    <cellStyle name="Header2 10 5 6 3 2" xfId="18626" xr:uid="{7D214DE5-2B6F-4487-A112-05F4EC1EE64C}"/>
    <cellStyle name="Header2 10 5 6 3 3" xfId="19456" xr:uid="{D316EDD1-6917-4839-89DD-459C4D1567F2}"/>
    <cellStyle name="Header2 10 5 7" xfId="5042" xr:uid="{76B3C997-698F-46AD-AC41-739DEDA9AAF9}"/>
    <cellStyle name="Header2 10 5 7 2" xfId="10662" xr:uid="{3479F79D-AD15-4945-B4D4-DC357346D5A2}"/>
    <cellStyle name="Header2 10 5 7 2 2" xfId="18135" xr:uid="{BF551CC3-DA8A-4352-BF2C-90D8F564667C}"/>
    <cellStyle name="Header2 10 5 7 2 3" xfId="20521" xr:uid="{41D43BFD-C287-4118-B397-3EDB18D53744}"/>
    <cellStyle name="Header2 10 5 7 3" xfId="10491" xr:uid="{41919E6D-0FB6-4C0D-93AD-8BB29ADEECDC}"/>
    <cellStyle name="Header2 10 5 7 3 2" xfId="17964" xr:uid="{4C21BD41-2764-4A48-B435-C730B6F3EC1A}"/>
    <cellStyle name="Header2 10 5 7 3 3" xfId="19103" xr:uid="{5D432CC5-0921-472A-8C4B-4143C44F1527}"/>
    <cellStyle name="Header2 10 5 8" xfId="4833" xr:uid="{8F2D14B2-D3BE-414F-A942-25D69CF1B1D8}"/>
    <cellStyle name="Header2 10 5 8 2" xfId="10610" xr:uid="{DB930BF8-01D9-4D9E-B0B1-6B6998E0CB0F}"/>
    <cellStyle name="Header2 10 5 8 2 2" xfId="18083" xr:uid="{AE79D2EA-C48B-4615-B6B9-B04AEC49402A}"/>
    <cellStyle name="Header2 10 5 8 2 3" xfId="18672" xr:uid="{BA6B76FA-3313-4418-87C5-46732BD30647}"/>
    <cellStyle name="Header2 10 5 8 3" xfId="10575" xr:uid="{0D3F7EAF-7D3C-4F5C-8F26-12248EB50252}"/>
    <cellStyle name="Header2 10 5 8 3 2" xfId="18048" xr:uid="{F875CE43-2DDF-4FD0-82E0-886068A1386E}"/>
    <cellStyle name="Header2 10 5 8 3 3" xfId="18667" xr:uid="{E347740B-BA7C-4748-AAFF-D09E4030CE89}"/>
    <cellStyle name="Header2 10 5 9" xfId="5329" xr:uid="{AC683F47-3E19-4292-BED6-B620968D3E15}"/>
    <cellStyle name="Header2 10 5 9 2" xfId="10938" xr:uid="{626FFF55-D1E2-40C9-A061-80C8D1E7E1D3}"/>
    <cellStyle name="Header2 10 5 9 2 2" xfId="18411" xr:uid="{E397DC66-F68C-4189-9C4A-673C0297E34A}"/>
    <cellStyle name="Header2 10 5 9 2 3" xfId="11340" xr:uid="{8D02BDC1-F19A-426D-868A-D6C0679A0A04}"/>
    <cellStyle name="Header2 10 5 9 3" xfId="8728" xr:uid="{3FA30012-0FFD-4AFD-BFF7-767451B3E500}"/>
    <cellStyle name="Header2 10 5 9 3 2" xfId="16767" xr:uid="{EC1C07EF-EE98-4AF2-83F4-59455F618BA1}"/>
    <cellStyle name="Header2 10 5 9 3 3" xfId="12167" xr:uid="{01FCEAB8-43CA-4670-8288-0B01B225919F}"/>
    <cellStyle name="Header2 10 5_KEY FIGURES" xfId="5546" xr:uid="{01E7B3EB-CA1D-4C07-9A89-8116920225D0}"/>
    <cellStyle name="Header2 10 6" xfId="535" xr:uid="{33D7CA58-2FC9-457C-BAEA-C75AAE3AF1F5}"/>
    <cellStyle name="Header2 10 6 10" xfId="6974" xr:uid="{C7381E18-B279-4B51-8B90-E2C0FF0968C5}"/>
    <cellStyle name="Header2 10 6 10 2" xfId="21313" xr:uid="{DB9FA27E-4195-462B-BD07-A857E9C34622}"/>
    <cellStyle name="Header2 10 6 11" xfId="7638" xr:uid="{D3B48D7E-3D75-4849-900A-867DCDBCE45C}"/>
    <cellStyle name="Header2 10 6 11 2" xfId="15677" xr:uid="{FE619947-3304-4F3B-A4B9-1284BB8DD934}"/>
    <cellStyle name="Header2 10 6 11 3" xfId="13839" xr:uid="{E7569924-BF54-411E-8F07-DDE39F61BCE0}"/>
    <cellStyle name="Header2 10 6 12" xfId="11478" xr:uid="{57776627-2FD8-4D3D-8FCC-0A0BC57D97BA}"/>
    <cellStyle name="Header2 10 6 13" xfId="12252" xr:uid="{8C6D948D-144B-4808-B78E-1B82D8CC14C9}"/>
    <cellStyle name="Header2 10 6 2" xfId="745" xr:uid="{6336187E-E687-4FF6-9EB6-BF17CA4C91C0}"/>
    <cellStyle name="Header2 10 6 2 2" xfId="2884" xr:uid="{21EAEDF0-22C5-47F5-B215-911B8281A09C}"/>
    <cellStyle name="Header2 10 6 2 2 2" xfId="8431" xr:uid="{7E672825-8FB1-4986-BB82-BD057A6743A7}"/>
    <cellStyle name="Header2 10 6 2 2 2 2" xfId="16470" xr:uid="{A8D87707-B7F4-4714-A009-7BC1EEB7EEA2}"/>
    <cellStyle name="Header2 10 6 2 2 2 3" xfId="12111" xr:uid="{97FCC417-0537-465A-AB66-8FEE3E39C140}"/>
    <cellStyle name="Header2 10 6 2 2 3" xfId="13036" xr:uid="{D922D229-830E-45A3-BBEE-513E91401284}"/>
    <cellStyle name="Header2 10 6 2 2 4" xfId="18839" xr:uid="{DD2B61B6-F9CF-41F3-8B77-3DF1EBD998C8}"/>
    <cellStyle name="Header2 10 6 2 3" xfId="7479" xr:uid="{5D6CC9F8-3FDC-453F-B4E3-963574CC40C4}"/>
    <cellStyle name="Header2 10 6 2 3 2" xfId="15518" xr:uid="{AD078AFD-FD8F-4E83-9EE9-81136CB4F13C}"/>
    <cellStyle name="Header2 10 6 2 3 3" xfId="18820" xr:uid="{54F5212B-B30A-4B94-B00D-50FCCAC07C5B}"/>
    <cellStyle name="Header2 10 6 2 4" xfId="11665" xr:uid="{F39DCDC0-43C5-4B16-A164-2BDA69B87FB5}"/>
    <cellStyle name="Header2 10 6 2 5" xfId="14266" xr:uid="{13571236-01FB-4EF8-8CEE-4E2430E29E0D}"/>
    <cellStyle name="Header2 10 6 2_KEY FIGURES" xfId="5552" xr:uid="{B0101469-6A00-4257-9A63-41D0EE99B73A}"/>
    <cellStyle name="Header2 10 6 3" xfId="909" xr:uid="{4353FB4C-76DF-47D4-818D-DCDCA52BE7A7}"/>
    <cellStyle name="Header2 10 6 3 2" xfId="3048" xr:uid="{CE507206-8E9B-4C2C-AD53-63E111BC0F78}"/>
    <cellStyle name="Header2 10 6 3 2 2" xfId="8267" xr:uid="{965ECD0E-E39C-45AB-A9C9-4608331B9185}"/>
    <cellStyle name="Header2 10 6 3 2 2 2" xfId="16306" xr:uid="{E818E47A-EADD-4A8E-9994-75E6F0B1D369}"/>
    <cellStyle name="Header2 10 6 3 2 2 3" xfId="12714" xr:uid="{2E81D7E8-FCDF-45DE-97B3-463FFB746CA4}"/>
    <cellStyle name="Header2 10 6 3 2 3" xfId="13200" xr:uid="{D626BA05-393C-4198-93CC-5602AAF94F1A}"/>
    <cellStyle name="Header2 10 6 3 2 4" xfId="13235" xr:uid="{BDFE5DE9-6498-4AC4-BD94-8AF654EF34A4}"/>
    <cellStyle name="Header2 10 6 3 3" xfId="8963" xr:uid="{A5311B1E-4DB1-47D5-82B0-68517FDDBBB3}"/>
    <cellStyle name="Header2 10 6 3 3 2" xfId="16976" xr:uid="{0FA9191E-4C31-4DB3-B8BC-4C106510B434}"/>
    <cellStyle name="Header2 10 6 3 3 3" xfId="14245" xr:uid="{A51F733F-FB95-4690-BAF2-D6B2C5AA381D}"/>
    <cellStyle name="Header2 10 6 3 4" xfId="11829" xr:uid="{06B0633F-71E4-4969-94A6-69DA52021657}"/>
    <cellStyle name="Header2 10 6 3 5" xfId="14265" xr:uid="{F0410BD7-0C3C-4654-88A4-4398C149FF1E}"/>
    <cellStyle name="Header2 10 6 3_KEY FIGURES" xfId="5553" xr:uid="{9E048497-0617-4A82-9426-EE10994AEC8A}"/>
    <cellStyle name="Header2 10 6 4" xfId="2697" xr:uid="{898E42C9-E7E9-47F7-ACA7-9EB38ADC2DD2}"/>
    <cellStyle name="Header2 10 6 4 2" xfId="8618" xr:uid="{6385A75C-F71E-4939-B18A-CE614053034D}"/>
    <cellStyle name="Header2 10 6 4 2 2" xfId="16657" xr:uid="{DEE02DC3-43AE-4ED4-AA3E-6535408C9817}"/>
    <cellStyle name="Header2 10 6 4 2 3" xfId="20657" xr:uid="{55AD78FB-7B7F-4679-81D7-A09009D83A32}"/>
    <cellStyle name="Header2 10 6 4 3" xfId="12849" xr:uid="{EEEB40DB-1D60-4EA9-A030-AA5CE42FB6DB}"/>
    <cellStyle name="Header2 10 6 4 4" xfId="14792" xr:uid="{5A389146-CDC0-4019-A7D0-219A92D41C84}"/>
    <cellStyle name="Header2 10 6 5" xfId="3313" xr:uid="{57EA6F32-EC62-40C9-9A4C-0D6993AE252C}"/>
    <cellStyle name="Header2 10 6 5 2" xfId="3799" xr:uid="{907456E5-EBD2-4D12-BAFB-73796397C049}"/>
    <cellStyle name="Header2 10 6 5 2 2" xfId="7799" xr:uid="{7EC33ECA-254C-4C7B-B641-FB95FB3A8AE6}"/>
    <cellStyle name="Header2 10 6 5 2 2 2" xfId="15838" xr:uid="{1DA7D1C6-551D-45A0-B91F-BBEB6EEF582D}"/>
    <cellStyle name="Header2 10 6 5 2 2 3" xfId="19884" xr:uid="{814E8CEA-DF72-43C6-89F5-095D360A975B}"/>
    <cellStyle name="Header2 10 6 5 2 3" xfId="13593" xr:uid="{4B86FDAF-9DCA-49C4-818D-527B261B4C2B}"/>
    <cellStyle name="Header2 10 6 5 2 4" xfId="17503" xr:uid="{237554AB-5EF1-4013-8AB9-A24B5DD1137F}"/>
    <cellStyle name="Header2 10 6 5 3" xfId="8182" xr:uid="{F1729F44-B6EA-44F3-98B2-9253BE7C593D}"/>
    <cellStyle name="Header2 10 6 5 3 2" xfId="16221" xr:uid="{F4CEDBAC-8759-443D-8B09-83192F5282FB}"/>
    <cellStyle name="Header2 10 6 5 3 3" xfId="12557" xr:uid="{7F6E6BC8-B979-4CA6-8EC4-2ABFE0B76F90}"/>
    <cellStyle name="Header2 10 6 5 4" xfId="14880" xr:uid="{59675E78-1867-4918-ADF7-40CF6D2E8EB3}"/>
    <cellStyle name="Header2 10 6 5_KEY FIGURES" xfId="5554" xr:uid="{5D84E2E3-85FD-47B8-81D0-CF48ADAFDD86}"/>
    <cellStyle name="Header2 10 6 6" xfId="3494" xr:uid="{3EAB1E38-BCD9-45F4-BBA4-F2C317D41ECE}"/>
    <cellStyle name="Header2 10 6 6 2" xfId="8014" xr:uid="{2F2A36B9-71D5-4B49-8EFF-2FD281EB6A96}"/>
    <cellStyle name="Header2 10 6 6 2 2" xfId="16053" xr:uid="{C8630B78-E844-4A77-BB4B-1F7963672856}"/>
    <cellStyle name="Header2 10 6 6 2 3" xfId="19074" xr:uid="{D6B3A2DC-AE62-4613-B716-95881B58F712}"/>
    <cellStyle name="Header2 10 6 6 3" xfId="7516" xr:uid="{25F2829B-7D12-4036-BDFC-1C2FBB3EF220}"/>
    <cellStyle name="Header2 10 6 6 3 2" xfId="15555" xr:uid="{3E03C0CC-A021-4D8F-9D26-F1C72D26FBF7}"/>
    <cellStyle name="Header2 10 6 6 3 3" xfId="20620" xr:uid="{E4371CE7-1D04-4A73-B2A6-366FACC1CCFF}"/>
    <cellStyle name="Header2 10 6 7" xfId="5043" xr:uid="{E0A19584-417F-478A-B29A-BFFC247BB5CC}"/>
    <cellStyle name="Header2 10 6 7 2" xfId="10663" xr:uid="{BD423ED8-3393-4B5F-A043-E8A9E59A34DA}"/>
    <cellStyle name="Header2 10 6 7 2 2" xfId="18136" xr:uid="{A36C861D-7B22-48E0-AEBC-EA75624CB622}"/>
    <cellStyle name="Header2 10 6 7 2 3" xfId="20833" xr:uid="{E3388E96-B699-430B-B8F6-577545078A50}"/>
    <cellStyle name="Header2 10 6 7 3" xfId="10572" xr:uid="{8EB3E42B-2E91-448F-BF35-2FD66E6F3BB5}"/>
    <cellStyle name="Header2 10 6 7 3 2" xfId="18045" xr:uid="{6B5927DF-094D-4A8F-ADB2-6370BF580CF3}"/>
    <cellStyle name="Header2 10 6 7 3 3" xfId="13832" xr:uid="{5129E804-D48C-4308-9397-B2F4A32210A2}"/>
    <cellStyle name="Header2 10 6 8" xfId="4832" xr:uid="{A2AD39E4-4B70-462B-9CB8-691D93BA2DBF}"/>
    <cellStyle name="Header2 10 6 8 2" xfId="10609" xr:uid="{682D6F25-4E7E-4C3A-A694-0FA6551AEF7C}"/>
    <cellStyle name="Header2 10 6 8 2 2" xfId="18082" xr:uid="{076D5A35-B78D-458A-BF53-BE53ECCB656B}"/>
    <cellStyle name="Header2 10 6 8 2 3" xfId="19817" xr:uid="{DB35095F-24C4-40AA-A144-8D0A2A3C9C76}"/>
    <cellStyle name="Header2 10 6 8 3" xfId="10494" xr:uid="{55A543E7-1CCE-4F4E-ACAD-45BE6B876E8B}"/>
    <cellStyle name="Header2 10 6 8 3 2" xfId="17967" xr:uid="{8A3E8BF8-BB8E-4E40-9FF0-DADF2AE0DE64}"/>
    <cellStyle name="Header2 10 6 8 3 3" xfId="14914" xr:uid="{32CD1756-387A-492F-BDE0-B71CA8799319}"/>
    <cellStyle name="Header2 10 6 9" xfId="5328" xr:uid="{6F52E08D-292E-4C4B-B9CC-BE77FD0A8953}"/>
    <cellStyle name="Header2 10 6 9 2" xfId="10937" xr:uid="{51E1A0DA-768F-4615-835F-66C136C7FB75}"/>
    <cellStyle name="Header2 10 6 9 2 2" xfId="18410" xr:uid="{48F0FF5E-9CCA-4CB8-B662-D3BF14A236FF}"/>
    <cellStyle name="Header2 10 6 9 2 3" xfId="19208" xr:uid="{449C0D00-F3C2-417C-90FE-0D25BAA8B719}"/>
    <cellStyle name="Header2 10 6 9 3" xfId="9039" xr:uid="{6CEFFE32-A3FC-4AD8-B133-D896C934A0BF}"/>
    <cellStyle name="Header2 10 6 9 3 2" xfId="17050" xr:uid="{5DF6BA02-1933-4F92-90D3-907A831F1311}"/>
    <cellStyle name="Header2 10 6 9 3 3" xfId="13367" xr:uid="{1A0B8DBD-6CA1-4628-A92F-551754EF3871}"/>
    <cellStyle name="Header2 10 6_KEY FIGURES" xfId="5551" xr:uid="{DAE8E936-B970-4EBA-ABA5-2D7B29BE10C6}"/>
    <cellStyle name="Header2 10 7" xfId="551" xr:uid="{6860C3B5-E6ED-40D7-8BBB-B91AA08B4121}"/>
    <cellStyle name="Header2 10 7 10" xfId="6975" xr:uid="{95468DFE-615E-4B5A-A301-DE7AEEB08C3C}"/>
    <cellStyle name="Header2 10 7 10 2" xfId="21314" xr:uid="{6BECCF7D-B2FA-4B79-8FB0-F63FCBE5C02D}"/>
    <cellStyle name="Header2 10 7 11" xfId="7496" xr:uid="{ADDF662B-5F92-43BF-A7A6-F78F1EEB9F59}"/>
    <cellStyle name="Header2 10 7 11 2" xfId="15535" xr:uid="{C0327CEF-335C-4431-B3A0-974CC630E750}"/>
    <cellStyle name="Header2 10 7 11 3" xfId="12439" xr:uid="{762B7400-A641-4B79-AA68-DB07F764E285}"/>
    <cellStyle name="Header2 10 7 12" xfId="11494" xr:uid="{E91579EE-2B2F-4766-96C2-4E23DF3CD994}"/>
    <cellStyle name="Header2 10 7 13" xfId="11272" xr:uid="{D9A1FB12-81CC-4A14-9DB0-1C8726E7E430}"/>
    <cellStyle name="Header2 10 7 2" xfId="761" xr:uid="{E3FEBB6C-C1D9-4098-9400-157D2FDD828F}"/>
    <cellStyle name="Header2 10 7 2 2" xfId="2900" xr:uid="{82C6C939-D005-4F6B-BD91-7B3AB0958F18}"/>
    <cellStyle name="Header2 10 7 2 2 2" xfId="8415" xr:uid="{F6315C23-7CE4-4476-8C97-475B7C2C7A76}"/>
    <cellStyle name="Header2 10 7 2 2 2 2" xfId="16454" xr:uid="{5C5D98C6-F9FD-42AA-B7AB-864042211B54}"/>
    <cellStyle name="Header2 10 7 2 2 2 3" xfId="18833" xr:uid="{EABAE00E-5CAB-49EA-8750-89D2D3145E14}"/>
    <cellStyle name="Header2 10 7 2 2 3" xfId="13052" xr:uid="{2FCF3D83-53D8-45DE-B244-7A94390D87B0}"/>
    <cellStyle name="Header2 10 7 2 2 4" xfId="13827" xr:uid="{369B7FA3-E4F5-4733-8E33-D78747919676}"/>
    <cellStyle name="Header2 10 7 2 3" xfId="7470" xr:uid="{CF607EDC-FA25-4418-93DD-EE288B6AA1EC}"/>
    <cellStyle name="Header2 10 7 2 3 2" xfId="15509" xr:uid="{F9A7C817-3A31-4CFE-8F1C-9A35C60420D7}"/>
    <cellStyle name="Header2 10 7 2 3 3" xfId="13238" xr:uid="{ADECCD8C-C646-4E80-950D-648CC4494003}"/>
    <cellStyle name="Header2 10 7 2 4" xfId="11681" xr:uid="{BF8E11CE-0F27-4FA5-9D8B-D1D60020BF3D}"/>
    <cellStyle name="Header2 10 7 2 5" xfId="12609" xr:uid="{0F80C680-4C9F-412C-851D-D76414692091}"/>
    <cellStyle name="Header2 10 7 2_KEY FIGURES" xfId="5556" xr:uid="{9719086A-0D33-40DF-9EF2-A0BFEBEBB112}"/>
    <cellStyle name="Header2 10 7 3" xfId="925" xr:uid="{26E97C87-8352-443C-931D-6C31637BC80B}"/>
    <cellStyle name="Header2 10 7 3 2" xfId="3064" xr:uid="{84A71CF9-8022-4D81-AC9B-94D8BFE26191}"/>
    <cellStyle name="Header2 10 7 3 2 2" xfId="8251" xr:uid="{D068024C-C3D1-43E7-A310-78C3FCA43793}"/>
    <cellStyle name="Header2 10 7 3 2 2 2" xfId="16290" xr:uid="{5904FEDB-995A-40D4-866F-523B6244B15B}"/>
    <cellStyle name="Header2 10 7 3 2 2 3" xfId="14891" xr:uid="{67586113-8FB8-4A4E-9803-2A2993FF67BA}"/>
    <cellStyle name="Header2 10 7 3 2 3" xfId="13216" xr:uid="{4C47ED7E-90F4-45E8-83E9-1F38C2D29F9E}"/>
    <cellStyle name="Header2 10 7 3 2 4" xfId="17540" xr:uid="{B4F04650-7971-4FB8-8F35-D92221517337}"/>
    <cellStyle name="Header2 10 7 3 3" xfId="8948" xr:uid="{0B418C9D-95C1-42C5-8423-C28363A9730F}"/>
    <cellStyle name="Header2 10 7 3 3 2" xfId="16961" xr:uid="{BFF091C2-984C-42AB-A207-C0F533785A74}"/>
    <cellStyle name="Header2 10 7 3 3 3" xfId="12262" xr:uid="{8B52D492-A245-408F-ACCC-3A5A55D92C03}"/>
    <cellStyle name="Header2 10 7 3 4" xfId="11845" xr:uid="{0089B50A-144D-41D2-A49A-BA817A412917}"/>
    <cellStyle name="Header2 10 7 3 5" xfId="14738" xr:uid="{27E112B3-E952-435C-A428-AF161CAB150E}"/>
    <cellStyle name="Header2 10 7 3_KEY FIGURES" xfId="5557" xr:uid="{06260E23-B3A8-42A7-9018-390560776D7E}"/>
    <cellStyle name="Header2 10 7 4" xfId="2713" xr:uid="{F70A4D59-FADB-4086-AC57-38FAF4042FDC}"/>
    <cellStyle name="Header2 10 7 4 2" xfId="8602" xr:uid="{63BDAE32-7AEB-4896-8295-F7DE2E388BF1}"/>
    <cellStyle name="Header2 10 7 4 2 2" xfId="16641" xr:uid="{043BD658-4EFC-4D96-816B-953D7681B639}"/>
    <cellStyle name="Header2 10 7 4 2 3" xfId="19795" xr:uid="{2C0B45D1-81FD-4569-95E1-08A193B10E42}"/>
    <cellStyle name="Header2 10 7 4 3" xfId="12865" xr:uid="{93166778-C650-48D7-B05C-6A48819FF3EE}"/>
    <cellStyle name="Header2 10 7 4 4" xfId="20088" xr:uid="{EDD4D2A3-1428-4859-A653-FD004959A12A}"/>
    <cellStyle name="Header2 10 7 5" xfId="3314" xr:uid="{C2B10150-1579-4F2D-9FFF-B90679A69C8A}"/>
    <cellStyle name="Header2 10 7 5 2" xfId="3800" xr:uid="{0EEE0B77-FE80-4EEF-88E1-7420AAABD099}"/>
    <cellStyle name="Header2 10 7 5 2 2" xfId="7798" xr:uid="{C4406569-0BF5-4987-AF41-C64BA90C815B}"/>
    <cellStyle name="Header2 10 7 5 2 2 2" xfId="15837" xr:uid="{BDBE45A7-D11D-4CA0-8867-F799D556527A}"/>
    <cellStyle name="Header2 10 7 5 2 2 3" xfId="13933" xr:uid="{D83B9621-7CA4-4E80-BB1F-6AFC5BFF1050}"/>
    <cellStyle name="Header2 10 7 5 2 3" xfId="13594" xr:uid="{586BC4F4-0404-40AF-96B1-C1EE3B6CCA94}"/>
    <cellStyle name="Header2 10 7 5 2 4" xfId="14850" xr:uid="{10DA02F3-533D-4F16-87A9-E807A189A74B}"/>
    <cellStyle name="Header2 10 7 5 3" xfId="8181" xr:uid="{4D8C0130-2A8F-4AB6-A872-B0AB7AE8EAD8}"/>
    <cellStyle name="Header2 10 7 5 3 2" xfId="16220" xr:uid="{06AF5E6F-E8A6-416E-BD50-51E8B57D65B0}"/>
    <cellStyle name="Header2 10 7 5 3 3" xfId="19161" xr:uid="{AA73F27A-8E52-4E98-9458-6EFD6CFA6271}"/>
    <cellStyle name="Header2 10 7 5 4" xfId="13328" xr:uid="{EA6420B5-FB18-4644-A623-87EA8A55EF1C}"/>
    <cellStyle name="Header2 10 7 5_KEY FIGURES" xfId="5558" xr:uid="{B4945E99-7F9A-4ED9-A3FF-75B5C4A80B74}"/>
    <cellStyle name="Header2 10 7 6" xfId="3495" xr:uid="{B9019FD2-6969-48AB-BD3B-1C8C61C92008}"/>
    <cellStyle name="Header2 10 7 6 2" xfId="8013" xr:uid="{44F21F3A-418B-4ADC-9A1D-9AC392F71C5E}"/>
    <cellStyle name="Header2 10 7 6 2 2" xfId="16052" xr:uid="{E985D5A0-C80B-45C0-86A8-7663550CFC2E}"/>
    <cellStyle name="Header2 10 7 6 2 3" xfId="20393" xr:uid="{872D2E95-92C9-4D9B-A90A-1120E9A47FE5}"/>
    <cellStyle name="Header2 10 7 6 3" xfId="10588" xr:uid="{8319048A-4C7C-4979-9503-07DE06A0C07E}"/>
    <cellStyle name="Header2 10 7 6 3 2" xfId="18061" xr:uid="{AFD0094F-2B7B-4BBF-B987-6CA2B5FE37D7}"/>
    <cellStyle name="Header2 10 7 6 3 3" xfId="20419" xr:uid="{0AC28148-4894-4E13-B70A-225F7746F0E4}"/>
    <cellStyle name="Header2 10 7 7" xfId="5044" xr:uid="{784093E0-0968-4E91-894C-7071343529AC}"/>
    <cellStyle name="Header2 10 7 7 2" xfId="10664" xr:uid="{79C65CC8-1A90-47E2-AAB1-8DB81C2267CA}"/>
    <cellStyle name="Header2 10 7 7 2 2" xfId="18137" xr:uid="{FBC526D8-FCB3-46CD-9A5D-DB9FC7116D23}"/>
    <cellStyle name="Header2 10 7 7 2 3" xfId="19052" xr:uid="{F443348E-D40E-4859-879D-A7FB2C7D6990}"/>
    <cellStyle name="Header2 10 7 7 3" xfId="10508" xr:uid="{928A5251-799D-407F-9292-68DB6594F5B7}"/>
    <cellStyle name="Header2 10 7 7 3 2" xfId="17981" xr:uid="{1B6C0745-EF6A-45D9-93A1-D3613A85ABFB}"/>
    <cellStyle name="Header2 10 7 7 3 3" xfId="19472" xr:uid="{DCB68795-EB9D-4263-BD0F-6065B1CD63DD}"/>
    <cellStyle name="Header2 10 7 8" xfId="4831" xr:uid="{F58B2835-E9C7-48C9-A0CF-F79A3078D6A4}"/>
    <cellStyle name="Header2 10 7 8 2" xfId="10608" xr:uid="{53F7C3AA-88CE-4456-BCF3-D53BAAB01168}"/>
    <cellStyle name="Header2 10 7 8 2 2" xfId="18081" xr:uid="{02467482-201A-4B48-BCC1-8BA10E53310B}"/>
    <cellStyle name="Header2 10 7 8 2 3" xfId="19594" xr:uid="{FF4DC043-E020-43A4-BE77-F6BDA80D2646}"/>
    <cellStyle name="Header2 10 7 8 3" xfId="10538" xr:uid="{D2B8FA12-C114-45FC-9F3B-C7CA43E82391}"/>
    <cellStyle name="Header2 10 7 8 3 2" xfId="18011" xr:uid="{48B68F20-9B14-4FF8-A7E9-CF262498CE44}"/>
    <cellStyle name="Header2 10 7 8 3 3" xfId="19617" xr:uid="{6751FDAA-E601-4DDD-8EEB-6AA9D35FFE33}"/>
    <cellStyle name="Header2 10 7 9" xfId="5146" xr:uid="{8BEB68BE-F870-45CD-89B0-AE4AB28BE5B5}"/>
    <cellStyle name="Header2 10 7 9 2" xfId="10757" xr:uid="{9052479A-7B08-45C2-A830-66AA4B1C3F89}"/>
    <cellStyle name="Header2 10 7 9 2 2" xfId="18230" xr:uid="{611BB74D-2A93-4F2A-B6A0-B6A2B1D0CF3A}"/>
    <cellStyle name="Header2 10 7 9 2 3" xfId="20474" xr:uid="{AC469CD7-6A03-4D52-A647-95B313ECF7B4}"/>
    <cellStyle name="Header2 10 7 9 3" xfId="10566" xr:uid="{98DEDD4D-F613-487C-ABB3-F4BA637B5CEF}"/>
    <cellStyle name="Header2 10 7 9 3 2" xfId="18039" xr:uid="{32C311B0-37D6-4265-B956-C67FE4D46196}"/>
    <cellStyle name="Header2 10 7 9 3 3" xfId="13318" xr:uid="{1A151829-F28F-44A3-937A-DB00A1D93F6D}"/>
    <cellStyle name="Header2 10 7_KEY FIGURES" xfId="5555" xr:uid="{D4D5EF2F-516F-49F9-AEA2-0FDBCEFF2311}"/>
    <cellStyle name="Header2 10 8" xfId="567" xr:uid="{C2732036-7864-4CDF-8355-847AF2F27FB7}"/>
    <cellStyle name="Header2 10 8 10" xfId="6976" xr:uid="{79B688A4-08F9-40A5-9901-64DCF2D0883B}"/>
    <cellStyle name="Header2 10 8 10 2" xfId="21315" xr:uid="{B529F0F8-3E24-4830-B9E5-602B15820DC4}"/>
    <cellStyle name="Header2 10 8 11" xfId="9185" xr:uid="{F0C4E05E-9C90-41CE-8AA7-B81DBC15BC57}"/>
    <cellStyle name="Header2 10 8 11 2" xfId="17170" xr:uid="{B6FFD296-19D4-458F-8E4A-ED082E10389F}"/>
    <cellStyle name="Header2 10 8 11 3" xfId="11243" xr:uid="{4A088FAD-FB70-4F64-A89E-5A413DEBB509}"/>
    <cellStyle name="Header2 10 8 12" xfId="11510" xr:uid="{C76037AD-DCFC-4BF7-9626-CADEDCFCAFC5}"/>
    <cellStyle name="Header2 10 8 13" xfId="19972" xr:uid="{5FDE72C2-D809-4D74-A630-7B457E78F4E4}"/>
    <cellStyle name="Header2 10 8 2" xfId="777" xr:uid="{42B1D242-EE6A-44E5-AD2D-8C1B9380CB81}"/>
    <cellStyle name="Header2 10 8 2 2" xfId="2916" xr:uid="{C9EE52FB-0E6B-4C19-8959-101469E6841D}"/>
    <cellStyle name="Header2 10 8 2 2 2" xfId="8399" xr:uid="{04225500-7728-43E4-94BA-D2182FFDA002}"/>
    <cellStyle name="Header2 10 8 2 2 2 2" xfId="16438" xr:uid="{58DA1DCA-1AA5-4A1E-8E57-05BDC262DA21}"/>
    <cellStyle name="Header2 10 8 2 2 2 3" xfId="15108" xr:uid="{E79168A6-99C5-412F-9F03-2E1C6871CCFB}"/>
    <cellStyle name="Header2 10 8 2 2 3" xfId="13068" xr:uid="{4799F3D4-7773-4054-BE95-87583A7BEC88}"/>
    <cellStyle name="Header2 10 8 2 2 4" xfId="12224" xr:uid="{93C9CD68-C966-4B9D-8A7B-2C58D47A54C9}"/>
    <cellStyle name="Header2 10 8 2 3" xfId="8769" xr:uid="{CFAEB96C-7C02-4DF9-BA75-C93091BC3D5C}"/>
    <cellStyle name="Header2 10 8 2 3 2" xfId="16808" xr:uid="{6226405F-4B66-4E8E-A09F-0CEA043FE663}"/>
    <cellStyle name="Header2 10 8 2 3 3" xfId="12602" xr:uid="{DBBFE8D8-B736-4C8E-9E8E-4B40F3F03F8B}"/>
    <cellStyle name="Header2 10 8 2 4" xfId="11697" xr:uid="{DA5F6E22-7A86-4C82-A066-C1270EBA4EEB}"/>
    <cellStyle name="Header2 10 8 2 5" xfId="12248" xr:uid="{A9EA818B-DFCD-4516-AF81-5FA7161429FF}"/>
    <cellStyle name="Header2 10 8 2_KEY FIGURES" xfId="5560" xr:uid="{F9544801-DFF5-495C-8081-8865F44AE08A}"/>
    <cellStyle name="Header2 10 8 3" xfId="941" xr:uid="{B46DC88B-EB9D-4765-AFC4-62352A2EC578}"/>
    <cellStyle name="Header2 10 8 3 2" xfId="3080" xr:uid="{9C37C301-BF82-4B2E-BA75-C04266DD8885}"/>
    <cellStyle name="Header2 10 8 3 2 2" xfId="8235" xr:uid="{359C1CCB-CBD7-4B19-BED1-54477691A1E3}"/>
    <cellStyle name="Header2 10 8 3 2 2 2" xfId="16274" xr:uid="{AD8C2593-D86B-48E5-83B7-6BEA7C0B20BA}"/>
    <cellStyle name="Header2 10 8 3 2 2 3" xfId="17328" xr:uid="{5F3FD449-0D2A-4BDA-BD6D-71E13429AC95}"/>
    <cellStyle name="Header2 10 8 3 2 3" xfId="13232" xr:uid="{710CA62E-C55A-4975-BCBF-834BBFE8E373}"/>
    <cellStyle name="Header2 10 8 3 2 4" xfId="14655" xr:uid="{C3BA2A42-34F1-4823-9717-AC8FEE4AC1B0}"/>
    <cellStyle name="Header2 10 8 3 3" xfId="8936" xr:uid="{9DD2E312-DAD3-43B3-9E04-711118903307}"/>
    <cellStyle name="Header2 10 8 3 3 2" xfId="16949" xr:uid="{FDB68CFC-116B-470C-A7F3-D03246F3BC57}"/>
    <cellStyle name="Header2 10 8 3 3 3" xfId="14142" xr:uid="{B1DD0920-5EAD-4F0D-829B-EF5EF0F8D9CC}"/>
    <cellStyle name="Header2 10 8 3 4" xfId="11861" xr:uid="{ACE734E7-A017-4D64-99B5-A8FEF863E4C8}"/>
    <cellStyle name="Header2 10 8 3 5" xfId="14374" xr:uid="{F3F32C95-88B4-411A-B89B-0F0646FA0283}"/>
    <cellStyle name="Header2 10 8 3_KEY FIGURES" xfId="5561" xr:uid="{54C0FD9A-93D9-4851-A393-ACD74D9F289D}"/>
    <cellStyle name="Header2 10 8 4" xfId="2729" xr:uid="{9E7F68B7-122F-4D11-BBA7-82BBFC3E2F0A}"/>
    <cellStyle name="Header2 10 8 4 2" xfId="8586" xr:uid="{029087F8-F7A4-4767-8303-30803924FAE3}"/>
    <cellStyle name="Header2 10 8 4 2 2" xfId="16625" xr:uid="{1DDE6743-C93C-44B7-A598-862DAF00831B}"/>
    <cellStyle name="Header2 10 8 4 2 3" xfId="19633" xr:uid="{E0B5B813-AA09-4510-ABCE-921A3ACD263F}"/>
    <cellStyle name="Header2 10 8 4 3" xfId="12881" xr:uid="{03FC52FA-E62A-436F-A61D-A671370FD6A9}"/>
    <cellStyle name="Header2 10 8 4 4" xfId="17084" xr:uid="{65ACDF97-C339-4575-B62C-E5A3B553FA6D}"/>
    <cellStyle name="Header2 10 8 5" xfId="3315" xr:uid="{C0AA149E-8AF5-4921-8FE0-3A07B163815B}"/>
    <cellStyle name="Header2 10 8 5 2" xfId="3801" xr:uid="{3363485B-4F61-4045-B893-0B03886C39AF}"/>
    <cellStyle name="Header2 10 8 5 2 2" xfId="7797" xr:uid="{59E064F0-0767-40EF-BF45-941D1E512D6E}"/>
    <cellStyle name="Header2 10 8 5 2 2 2" xfId="15836" xr:uid="{09B0B55D-5E49-43D4-8637-E6F1AA760562}"/>
    <cellStyle name="Header2 10 8 5 2 2 3" xfId="19267" xr:uid="{95C2C401-23B0-48A4-8A60-2D5142465C3D}"/>
    <cellStyle name="Header2 10 8 5 2 3" xfId="13595" xr:uid="{0C1A7F33-5541-4081-B038-2863B2EC9EAA}"/>
    <cellStyle name="Header2 10 8 5 2 4" xfId="17413" xr:uid="{E6416DE8-7572-4160-B03A-77D046A66BA1}"/>
    <cellStyle name="Header2 10 8 5 3" xfId="8180" xr:uid="{4C36AD4F-2720-4618-AAB2-B0FD5043F088}"/>
    <cellStyle name="Header2 10 8 5 3 2" xfId="16219" xr:uid="{7ED65A42-B63C-4064-A21F-1F38F48C6D87}"/>
    <cellStyle name="Header2 10 8 5 3 3" xfId="17265" xr:uid="{DE135D33-594D-43CE-BA1D-73B8EF8C1399}"/>
    <cellStyle name="Header2 10 8 5 4" xfId="14032" xr:uid="{C6456348-BA0D-4345-ACC8-637A72BAEF0F}"/>
    <cellStyle name="Header2 10 8 5_KEY FIGURES" xfId="5562" xr:uid="{D1C30E28-7CB7-4120-918E-CE10E61111C2}"/>
    <cellStyle name="Header2 10 8 6" xfId="3496" xr:uid="{93A124C1-8F66-4D5F-B4D6-1EB8EA723177}"/>
    <cellStyle name="Header2 10 8 6 2" xfId="8012" xr:uid="{457A46D1-3B28-4C19-8AAF-6EABF14FD37A}"/>
    <cellStyle name="Header2 10 8 6 2 2" xfId="16051" xr:uid="{6D339347-1097-42B1-9B04-CE5697569325}"/>
    <cellStyle name="Header2 10 8 6 2 3" xfId="20798" xr:uid="{50DE1258-E71B-4B58-82F6-C3348C907A08}"/>
    <cellStyle name="Header2 10 8 6 3" xfId="11152" xr:uid="{F217F5DA-EE96-448D-856D-CD92B9562382}"/>
    <cellStyle name="Header2 10 8 6 3 2" xfId="18625" xr:uid="{EDE3E69A-8FE5-4ACB-A22F-EF0AB2671CA1}"/>
    <cellStyle name="Header2 10 8 6 3 3" xfId="19279" xr:uid="{8907E625-0DA9-4BF4-99FB-BB79314854D6}"/>
    <cellStyle name="Header2 10 8 7" xfId="5045" xr:uid="{AFABA51B-1371-4067-810B-46A9D5DFAF4F}"/>
    <cellStyle name="Header2 10 8 7 2" xfId="10665" xr:uid="{A9125425-A989-421B-B41D-181F44B7E50B}"/>
    <cellStyle name="Header2 10 8 7 2 2" xfId="18138" xr:uid="{1B767C57-B9D7-4368-A1B3-77434AA1DAAA}"/>
    <cellStyle name="Header2 10 8 7 2 3" xfId="18675" xr:uid="{27F8CD7E-BD24-4FCB-82F2-ECE0137871FA}"/>
    <cellStyle name="Header2 10 8 7 3" xfId="10647" xr:uid="{406164AE-AE3A-4496-9533-276D8F71BF4A}"/>
    <cellStyle name="Header2 10 8 7 3 2" xfId="18120" xr:uid="{90941A9C-3378-4A9C-A62F-2EB462132F68}"/>
    <cellStyle name="Header2 10 8 7 3 3" xfId="19368" xr:uid="{136726DC-120D-40BF-BF14-BE767AFB0F8C}"/>
    <cellStyle name="Header2 10 8 8" xfId="4830" xr:uid="{5A88F26B-65A1-4727-88F5-2CB143568610}"/>
    <cellStyle name="Header2 10 8 8 2" xfId="10607" xr:uid="{337F2029-5892-4500-8FF6-49D99CEB68CF}"/>
    <cellStyle name="Header2 10 8 8 2 2" xfId="18080" xr:uid="{F42D5C87-CAE7-4A87-B28D-7FEDB6FA6378}"/>
    <cellStyle name="Header2 10 8 8 2 3" xfId="17406" xr:uid="{5F38295F-F100-4F9F-A9D7-F543E4C5CAB1}"/>
    <cellStyle name="Header2 10 8 8 3" xfId="7645" xr:uid="{DB8D8B62-AEED-4A7B-8297-D9EA37330736}"/>
    <cellStyle name="Header2 10 8 8 3 2" xfId="15684" xr:uid="{DE998A52-1873-4BF8-856F-C81662DDA7E9}"/>
    <cellStyle name="Header2 10 8 8 3 3" xfId="16913" xr:uid="{35431227-16FB-42E1-963E-E5D62145BFB1}"/>
    <cellStyle name="Header2 10 8 9" xfId="5327" xr:uid="{FA10231D-6CFA-45D9-83A1-2C5C63F6BCD1}"/>
    <cellStyle name="Header2 10 8 9 2" xfId="10936" xr:uid="{7256E627-7712-4BB0-96B6-F50424638183}"/>
    <cellStyle name="Header2 10 8 9 2 2" xfId="18409" xr:uid="{50129CDD-5EF5-4296-87C8-2471A9061297}"/>
    <cellStyle name="Header2 10 8 9 2 3" xfId="19116" xr:uid="{D9B0EEAE-D35B-4642-AC0E-F7CE13F51F42}"/>
    <cellStyle name="Header2 10 8 9 3" xfId="9205" xr:uid="{A597D1D1-4038-447E-A961-241FE97EA1CE}"/>
    <cellStyle name="Header2 10 8 9 3 2" xfId="17190" xr:uid="{16582092-471B-4CDD-9530-4AF558A8B9EF}"/>
    <cellStyle name="Header2 10 8 9 3 3" xfId="20174" xr:uid="{F8227F7F-6F37-496A-B234-38AACB56B877}"/>
    <cellStyle name="Header2 10 8_KEY FIGURES" xfId="5559" xr:uid="{91B6645F-1361-46FC-9221-A180DA8B888A}"/>
    <cellStyle name="Header2 10 9" xfId="629" xr:uid="{CC71DDCF-CDEF-4D0B-9F6E-7A206A014DCC}"/>
    <cellStyle name="Header2 10 9 2" xfId="2768" xr:uid="{72DA1837-A5D1-461C-8656-A399DB12A87E}"/>
    <cellStyle name="Header2 10 9 2 2" xfId="8547" xr:uid="{82AB35D4-5C8E-439D-8749-089BA8D5F11E}"/>
    <cellStyle name="Header2 10 9 2 2 2" xfId="16586" xr:uid="{322C715B-1FAF-46F5-93A5-F5D77EDEF856}"/>
    <cellStyle name="Header2 10 9 2 2 3" xfId="20571" xr:uid="{B78CE54F-0CEC-4A36-845E-6460EB0E8384}"/>
    <cellStyle name="Header2 10 9 2 3" xfId="12920" xr:uid="{FA7C09BD-706A-481A-A783-6AE78F0AFBC3}"/>
    <cellStyle name="Header2 10 9 2 4" xfId="20156" xr:uid="{296058F1-3113-4183-8366-49CCB964CEB7}"/>
    <cellStyle name="Header2 10 9 3" xfId="8772" xr:uid="{614355E5-252D-43D4-9694-C49B3C47AA73}"/>
    <cellStyle name="Header2 10 9 3 2" xfId="16811" xr:uid="{373BE2A3-5F6C-4C97-BA52-B3FAC9034BF2}"/>
    <cellStyle name="Header2 10 9 3 3" xfId="12082" xr:uid="{56FC0782-4E2F-4FDC-9448-26CFC9149FD1}"/>
    <cellStyle name="Header2 10 9 4" xfId="11549" xr:uid="{417FB862-117B-4823-B4A7-89F4CA17FC1B}"/>
    <cellStyle name="Header2 10 9 5" xfId="17391" xr:uid="{D891453C-B469-4D41-86A0-2BC40DCE716A}"/>
    <cellStyle name="Header2 10 9_KEY FIGURES" xfId="5563" xr:uid="{A1CF4EB9-791C-4A6F-9B33-A3C851CB5C49}"/>
    <cellStyle name="Header2 10_FINANCIAL HIGHLIGHTS" xfId="570" xr:uid="{70E5ED57-2C66-425C-9FD7-E5F1022CB9C0}"/>
    <cellStyle name="Header2 11" xfId="418" xr:uid="{4E980719-A396-40D3-8EE0-C87C06A3721A}"/>
    <cellStyle name="Header2 11 10" xfId="792" xr:uid="{D5BA3091-A8CE-4D0F-B7C7-B8C0AC1079BF}"/>
    <cellStyle name="Header2 11 10 2" xfId="2931" xr:uid="{2794D723-CD33-4020-9C68-5930399A543F}"/>
    <cellStyle name="Header2 11 10 2 2" xfId="8384" xr:uid="{19BB82B0-B76F-4333-87CB-0FA428A1AB1D}"/>
    <cellStyle name="Header2 11 10 2 2 2" xfId="16423" xr:uid="{4B0C0C0D-5EBD-4407-9EB7-2673C24FD18F}"/>
    <cellStyle name="Header2 11 10 2 2 3" xfId="14095" xr:uid="{07A1480E-C1BD-4D0D-9F5F-EEFFC09F4B50}"/>
    <cellStyle name="Header2 11 10 2 3" xfId="13083" xr:uid="{09350A12-5033-4F26-AA88-1C1E5500B65B}"/>
    <cellStyle name="Header2 11 10 2 4" xfId="13422" xr:uid="{4205C511-9945-418F-9A4C-7B1E49DFCC6F}"/>
    <cellStyle name="Header2 11 10 3" xfId="8692" xr:uid="{FAB75F2F-935B-4E89-8DE7-47BF80A6954E}"/>
    <cellStyle name="Header2 11 10 3 2" xfId="16731" xr:uid="{E907C2DD-6380-4919-A052-527682A39E78}"/>
    <cellStyle name="Header2 11 10 3 3" xfId="20653" xr:uid="{EC018288-8C0E-4CC6-B20D-59166E2B9B26}"/>
    <cellStyle name="Header2 11 10 4" xfId="11712" xr:uid="{5BE25A19-4192-455C-98CB-A1E1C2F836E7}"/>
    <cellStyle name="Header2 11 10 5" xfId="14823" xr:uid="{067F9C7A-3DC2-433D-A7F8-F898312B6E0E}"/>
    <cellStyle name="Header2 11 10_KEY FIGURES" xfId="5564" xr:uid="{EFD130DF-A832-4BEA-92C8-757B60F03C84}"/>
    <cellStyle name="Header2 11 11" xfId="3497" xr:uid="{EB7821A3-E4FE-4230-86E5-2C87DE639687}"/>
    <cellStyle name="Header2 11 11 2" xfId="8011" xr:uid="{ABDC60CB-5623-4234-9CE4-C5EDB0A7CB26}"/>
    <cellStyle name="Header2 11 11 2 2" xfId="16050" xr:uid="{F0BF44EA-8B0A-49CE-B9C1-5E7ED26CDE05}"/>
    <cellStyle name="Header2 11 11 2 3" xfId="17312" xr:uid="{5F869FD6-BFE7-485A-A656-3BB0A27185A7}"/>
    <cellStyle name="Header2 11 11 3" xfId="10049" xr:uid="{90B2D411-E9F0-4962-A0C6-B0D19D3DF81D}"/>
    <cellStyle name="Header2 11 11 3 2" xfId="17590" xr:uid="{5AF36406-6D98-4737-808B-49931B883AB9}"/>
    <cellStyle name="Header2 11 11 3 3" xfId="20820" xr:uid="{4D18A40A-5E43-4269-921E-9DBF5D22330B}"/>
    <cellStyle name="Header2 11 12" xfId="5046" xr:uid="{6CBF6604-BE5F-4FA6-AF9F-D3EBE4BBC0CA}"/>
    <cellStyle name="Header2 11 12 2" xfId="10666" xr:uid="{A36EC7E7-1F3B-4765-A805-7905FBE1893A}"/>
    <cellStyle name="Header2 11 12 2 2" xfId="18139" xr:uid="{9D100145-4872-4A17-989A-00C47A61A70B}"/>
    <cellStyle name="Header2 11 12 2 3" xfId="14751" xr:uid="{9B79FA9E-5581-4EE9-8E31-1AD12040087C}"/>
    <cellStyle name="Header2 11 12 3" xfId="7935" xr:uid="{7F80675F-868E-458C-8050-F756A85137FE}"/>
    <cellStyle name="Header2 11 12 3 2" xfId="15974" xr:uid="{DC81CF47-6EB5-4264-8A4B-0868BD300626}"/>
    <cellStyle name="Header2 11 12 3 3" xfId="19000" xr:uid="{175965B2-5B49-4DE5-92BE-6B79C38DEB04}"/>
    <cellStyle name="Header2 11 13" xfId="4975" xr:uid="{6526ABEC-D504-4640-8AB9-75DF076745C2}"/>
    <cellStyle name="Header2 11 13 2" xfId="10648" xr:uid="{FCDEC17D-2DF8-43FA-A11F-C693D18355EE}"/>
    <cellStyle name="Header2 11 13 2 2" xfId="18121" xr:uid="{E6A19A04-A252-4C42-8B6A-19C14130FE1B}"/>
    <cellStyle name="Header2 11 13 2 3" xfId="19878" xr:uid="{9B28AC6A-E4AA-43D7-9481-B3F373E892BA}"/>
    <cellStyle name="Header2 11 13 3" xfId="10578" xr:uid="{DA2A91B0-DADD-4836-B7AF-EED1F0E7B207}"/>
    <cellStyle name="Header2 11 13 3 2" xfId="18051" xr:uid="{08A8BFA1-FB9B-4F6C-895B-70DA98A72524}"/>
    <cellStyle name="Header2 11 13 3 3" xfId="20038" xr:uid="{D790BEEB-4753-4016-80A7-A367F0E25899}"/>
    <cellStyle name="Header2 11 14" xfId="5326" xr:uid="{9E7E6164-B2F7-401D-A140-92C33976EE22}"/>
    <cellStyle name="Header2 11 14 2" xfId="10935" xr:uid="{2B37D3DE-A2CD-4980-85E1-3F57BB3CF3C9}"/>
    <cellStyle name="Header2 11 14 2 2" xfId="18408" xr:uid="{34B8B416-AF3C-4CD3-AD8A-A843B3F2548A}"/>
    <cellStyle name="Header2 11 14 2 3" xfId="14753" xr:uid="{3D3345D5-EADA-4910-90DF-B32B37380E82}"/>
    <cellStyle name="Header2 11 14 3" xfId="8984" xr:uid="{62B58676-00EC-442F-9DDB-DF511997D2EB}"/>
    <cellStyle name="Header2 11 14 3 2" xfId="16995" xr:uid="{A675C684-5DEA-4095-822F-59551ED00480}"/>
    <cellStyle name="Header2 11 14 3 3" xfId="13302" xr:uid="{36F147F8-D55C-4333-A035-CDB80C298DB0}"/>
    <cellStyle name="Header2 11 15" xfId="6977" xr:uid="{E03B4824-366F-4928-A258-6FFD93122757}"/>
    <cellStyle name="Header2 11 15 2" xfId="21316" xr:uid="{77D652D4-F77B-435A-988C-F154D94378FE}"/>
    <cellStyle name="Header2 11 16" xfId="7051" xr:uid="{20018DA1-71CE-4745-B4A1-3CE84A197230}"/>
    <cellStyle name="Header2 11 16 2" xfId="21390" xr:uid="{1EE339AC-AEC0-4084-83B3-E9EB0D8BB3E0}"/>
    <cellStyle name="Header2 11 17" xfId="8787" xr:uid="{6EB1758D-FC8E-4C51-80C2-A7CEA47A94DC}"/>
    <cellStyle name="Header2 11 17 2" xfId="16826" xr:uid="{8F2C2833-C20E-4F85-9F0E-E319698CB058}"/>
    <cellStyle name="Header2 11 17 3" xfId="19422" xr:uid="{96C3CD31-6BD8-4253-8793-2CDF930D8CE7}"/>
    <cellStyle name="Header2 11 18" xfId="11260" xr:uid="{306AF979-3383-4CAF-A789-7C4F5DD97EDB}"/>
    <cellStyle name="Header2 11 2" xfId="448" xr:uid="{265EACC3-ADAC-427F-B2A4-AF4D481A5BA2}"/>
    <cellStyle name="Header2 11 2 10" xfId="7050" xr:uid="{59CABF8A-1224-4A3E-9044-11AF7B0784D6}"/>
    <cellStyle name="Header2 11 2 10 2" xfId="21389" xr:uid="{943A8AF1-1A60-43AC-9E18-552ED1AA51A0}"/>
    <cellStyle name="Header2 11 2 11" xfId="9196" xr:uid="{5F8A1CD2-47A0-4314-880E-B21151A73674}"/>
    <cellStyle name="Header2 11 2 11 2" xfId="17181" xr:uid="{55D94837-85B3-4881-8725-4497F0081A5E}"/>
    <cellStyle name="Header2 11 2 11 3" xfId="12545" xr:uid="{AF67187F-7FE2-4EB3-9AD5-70890A178F77}"/>
    <cellStyle name="Header2 11 2 12" xfId="20185" xr:uid="{7CDFBCB0-1263-49B7-B16B-D05BC6DAB8BF}"/>
    <cellStyle name="Header2 11 2 2" xfId="658" xr:uid="{0C33D0F7-983B-4911-B56A-FAAD39258F25}"/>
    <cellStyle name="Header2 11 2 2 2" xfId="2797" xr:uid="{B5A8859F-D586-4739-B29F-79445F7BB6E7}"/>
    <cellStyle name="Header2 11 2 2 2 2" xfId="8518" xr:uid="{E01FC45D-A5B2-4D07-87D9-293F4214D1C4}"/>
    <cellStyle name="Header2 11 2 2 2 2 2" xfId="16557" xr:uid="{0D759E98-2683-4374-B207-0DB03CD98B44}"/>
    <cellStyle name="Header2 11 2 2 2 2 3" xfId="16939" xr:uid="{94E6319C-9A1F-4FBE-912E-49CD8C2ECBDC}"/>
    <cellStyle name="Header2 11 2 2 2 3" xfId="12949" xr:uid="{571269C4-363D-4462-9807-F7704609CABE}"/>
    <cellStyle name="Header2 11 2 2 2 4" xfId="20077" xr:uid="{01A8C4DD-9CA0-46A4-9D9C-537D20BAB81E}"/>
    <cellStyle name="Header2 11 2 2 3" xfId="9178" xr:uid="{ACC64760-F7DD-461C-BF56-752FFAACE4F8}"/>
    <cellStyle name="Header2 11 2 2 3 2" xfId="17163" xr:uid="{BB78129F-9BE3-446E-AB13-CC7B65F845AD}"/>
    <cellStyle name="Header2 11 2 2 3 3" xfId="20658" xr:uid="{A68B6F86-30D8-4E18-B4BF-188EE123ED07}"/>
    <cellStyle name="Header2 11 2 2 4" xfId="11578" xr:uid="{9A2A38E0-684C-48C2-B245-E099800AEDA0}"/>
    <cellStyle name="Header2 11 2 2 5" xfId="19190" xr:uid="{87D85DD6-16B5-46A3-B16F-EE777C3A868D}"/>
    <cellStyle name="Header2 11 2 2_KEY FIGURES" xfId="5566" xr:uid="{E8D69584-8E0B-4AAA-95CD-4551798A5494}"/>
    <cellStyle name="Header2 11 2 3" xfId="822" xr:uid="{2FA76ACD-F6B7-46BD-8A82-3193616E5889}"/>
    <cellStyle name="Header2 11 2 3 2" xfId="2961" xr:uid="{2D8EE468-20EC-4DC2-B558-D4BB61A70EFA}"/>
    <cellStyle name="Header2 11 2 3 2 2" xfId="8354" xr:uid="{CBC2AE5F-3128-4201-AF43-301FB36029FC}"/>
    <cellStyle name="Header2 11 2 3 2 2 2" xfId="16393" xr:uid="{37CFB89D-0B4C-4E5A-89E7-1A72717D11D0}"/>
    <cellStyle name="Header2 11 2 3 2 2 3" xfId="19012" xr:uid="{5E45A4F5-0F7E-4B96-B2EF-8AB4C133CBD9}"/>
    <cellStyle name="Header2 11 2 3 2 3" xfId="13113" xr:uid="{28A43181-30AA-4D14-B69F-70685EE0047B}"/>
    <cellStyle name="Header2 11 2 3 2 4" xfId="17306" xr:uid="{84FC69E8-7F74-434B-83EC-D7C675BF389B}"/>
    <cellStyle name="Header2 11 2 3 3" xfId="7462" xr:uid="{66311820-17F5-49B9-A684-69753E3A7B5F}"/>
    <cellStyle name="Header2 11 2 3 3 2" xfId="15501" xr:uid="{3958257F-21BF-4B42-9E2B-48E30850E670}"/>
    <cellStyle name="Header2 11 2 3 3 3" xfId="19018" xr:uid="{F62F6428-8515-402F-AAE9-450B4DC9510E}"/>
    <cellStyle name="Header2 11 2 3 4" xfId="11742" xr:uid="{0B719646-F6F5-4647-A378-81145DAA5195}"/>
    <cellStyle name="Header2 11 2 3 5" xfId="19009" xr:uid="{3E27BF69-61FF-42BA-AE3B-B442E817A0BD}"/>
    <cellStyle name="Header2 11 2 3_KEY FIGURES" xfId="5567" xr:uid="{C18954F8-2066-48B6-A3E7-3D3AE27349D8}"/>
    <cellStyle name="Header2 11 2 4" xfId="2610" xr:uid="{F0035609-0137-408D-ACEC-A0F0010918FF}"/>
    <cellStyle name="Header2 11 2 4 2" xfId="3712" xr:uid="{EE0A7F80-4FAA-4989-A391-6E503CC2A4F2}"/>
    <cellStyle name="Header2 11 2 4 2 2" xfId="7886" xr:uid="{9846667F-48CF-4A18-A908-4C9C2664EA2E}"/>
    <cellStyle name="Header2 11 2 4 2 2 2" xfId="15925" xr:uid="{DD8AC064-F54E-49A1-8C35-367AC59F9618}"/>
    <cellStyle name="Header2 11 2 4 2 2 3" xfId="17533" xr:uid="{E28B349E-F9E9-4F68-B3B4-02B00998B504}"/>
    <cellStyle name="Header2 11 2 4 2 3" xfId="13506" xr:uid="{36A1DF9B-B6D2-4C24-8A3A-9F9CCB6DA4F3}"/>
    <cellStyle name="Header2 11 2 4 2 4" xfId="12550" xr:uid="{0C984CEF-E311-4D21-84C5-0F055F8CD804}"/>
    <cellStyle name="Header2 11 2 4 3" xfId="8887" xr:uid="{28D7B59F-E9F2-4077-8112-292A1466D4AA}"/>
    <cellStyle name="Header2 11 2 4 3 2" xfId="16921" xr:uid="{B1861FEB-01F4-4D4F-AFA1-3CF730A51603}"/>
    <cellStyle name="Header2 11 2 4 3 3" xfId="13754" xr:uid="{C41C29C9-5492-45BB-B104-3B5052EA5000}"/>
    <cellStyle name="Header2 11 2 4 4" xfId="12762" xr:uid="{2700EE14-74E0-4929-B249-649DB3E9E026}"/>
    <cellStyle name="Header2 11 2 4 5" xfId="19520" xr:uid="{8BB72FA1-B10D-4AF0-B03C-24CC518E8D26}"/>
    <cellStyle name="Header2 11 2 4_KEY FIGURES" xfId="5568" xr:uid="{23D9E40F-9F03-47B9-B695-FDBAD5E1329A}"/>
    <cellStyle name="Header2 11 2 5" xfId="3498" xr:uid="{F056CB7A-EA20-4B06-B698-4E955B366D76}"/>
    <cellStyle name="Header2 11 2 5 2" xfId="8010" xr:uid="{DF2EA541-15D4-490F-922B-C8A9CC4ACFD6}"/>
    <cellStyle name="Header2 11 2 5 2 2" xfId="16049" xr:uid="{7BB31869-AC16-460C-A92B-1B4D2F36BF21}"/>
    <cellStyle name="Header2 11 2 5 2 3" xfId="13403" xr:uid="{370D0165-D08F-47BC-9127-0C9CB844C1F6}"/>
    <cellStyle name="Header2 11 2 5 3" xfId="8830" xr:uid="{589DFC39-6398-4AFD-B6A5-6EF3D631A61A}"/>
    <cellStyle name="Header2 11 2 5 3 2" xfId="16869" xr:uid="{E44C479F-41F2-4B4A-BF70-782A1DD48053}"/>
    <cellStyle name="Header2 11 2 5 3 3" xfId="19930" xr:uid="{BC36F91C-D100-4B61-9F64-0DE2698FF7E1}"/>
    <cellStyle name="Header2 11 2 6" xfId="5047" xr:uid="{41C43A86-9DBB-42AE-9721-CC2FC8017E4C}"/>
    <cellStyle name="Header2 11 2 6 2" xfId="10667" xr:uid="{1A8139E1-D879-45C5-8E05-978497F5179A}"/>
    <cellStyle name="Header2 11 2 6 2 2" xfId="18140" xr:uid="{881C2039-849C-474F-8FD9-F3B1D05A4CF4}"/>
    <cellStyle name="Header2 11 2 6 2 3" xfId="19108" xr:uid="{114C7176-61B9-4A02-90A8-16B4B3307D3A}"/>
    <cellStyle name="Header2 11 2 6 3" xfId="10483" xr:uid="{1A810364-C6D0-4B27-9553-E346930DC662}"/>
    <cellStyle name="Header2 11 2 6 3 2" xfId="17956" xr:uid="{C7DCE335-3753-43A7-AA0D-64F53F95118E}"/>
    <cellStyle name="Header2 11 2 6 3 3" xfId="20466" xr:uid="{ED59D6F7-733E-4DF1-8E3F-4F90EC8D5B98}"/>
    <cellStyle name="Header2 11 2 7" xfId="4822" xr:uid="{B20632F5-5F1E-41A8-8E9B-051B6A5C0D51}"/>
    <cellStyle name="Header2 11 2 7 2" xfId="10604" xr:uid="{509398C8-0F80-4A5E-812D-89A7DCC4888C}"/>
    <cellStyle name="Header2 11 2 7 2 2" xfId="18077" xr:uid="{736A1DC9-811B-4097-AF1C-2294F12A9336}"/>
    <cellStyle name="Header2 11 2 7 2 3" xfId="19243" xr:uid="{74E22DC0-06DF-41B7-B869-9F5561EB1596}"/>
    <cellStyle name="Header2 11 2 7 3" xfId="10581" xr:uid="{839E1025-FB68-4B55-860F-67B52B336FD2}"/>
    <cellStyle name="Header2 11 2 7 3 2" xfId="18054" xr:uid="{2F3840CA-E13E-4723-8423-D8A8F48BC0EB}"/>
    <cellStyle name="Header2 11 2 7 3 3" xfId="17338" xr:uid="{1C3B25C7-3C80-4406-A43F-61C12E7888F6}"/>
    <cellStyle name="Header2 11 2 8" xfId="5147" xr:uid="{ACD5FF5B-9F36-4951-A6B0-06ED69F88F05}"/>
    <cellStyle name="Header2 11 2 8 2" xfId="10758" xr:uid="{03CE275A-5830-4EE4-B275-97FB9737131F}"/>
    <cellStyle name="Header2 11 2 8 2 2" xfId="18231" xr:uid="{97B9106A-5319-4D84-8178-31A80F2D62FD}"/>
    <cellStyle name="Header2 11 2 8 2 3" xfId="20785" xr:uid="{F4C5A2BD-B2E4-44AF-8E91-6B13623B7C5D}"/>
    <cellStyle name="Header2 11 2 8 3" xfId="10528" xr:uid="{207C3ADA-6C65-4ABA-B41E-8DA436420B9C}"/>
    <cellStyle name="Header2 11 2 8 3 2" xfId="18001" xr:uid="{267271C1-0E33-49AD-A192-C513EFC142F1}"/>
    <cellStyle name="Header2 11 2 8 3 3" xfId="20879" xr:uid="{5BF644A1-F28C-4ACD-B7E1-AD5728C7147B}"/>
    <cellStyle name="Header2 11 2 9" xfId="6978" xr:uid="{6D89E970-0304-4D63-A3D9-8D4F3229A335}"/>
    <cellStyle name="Header2 11 2 9 2" xfId="21317" xr:uid="{FAB12CB5-DB4E-4558-8E8B-3185DF1D2842}"/>
    <cellStyle name="Header2 11 2_KEY FIGURES" xfId="5565" xr:uid="{6E8117FB-80E1-491E-ACCF-547DBB7F95DC}"/>
    <cellStyle name="Header2 11 3" xfId="464" xr:uid="{5E69EEF9-05CA-429F-93A3-F3EA3831394F}"/>
    <cellStyle name="Header2 11 3 10" xfId="6979" xr:uid="{56DFA643-53A7-4ED2-B332-3730AC813780}"/>
    <cellStyle name="Header2 11 3 10 2" xfId="21318" xr:uid="{373C9DF5-B750-4E1F-8B30-011C120C6DE6}"/>
    <cellStyle name="Header2 11 3 11" xfId="8747" xr:uid="{42C14AFE-21DA-48DA-BEAF-7574E2AEB1D8}"/>
    <cellStyle name="Header2 11 3 11 2" xfId="16786" xr:uid="{3AE4B370-6C2A-48C1-A6DE-DE3AA8F6D451}"/>
    <cellStyle name="Header2 11 3 11 3" xfId="13898" xr:uid="{22B0BEAD-E477-4FA8-8DC6-4E57D626A0F0}"/>
    <cellStyle name="Header2 11 3 12" xfId="11408" xr:uid="{C7CD9E1D-0A3D-4B1A-9397-F8FDB4F34F7C}"/>
    <cellStyle name="Header2 11 3 13" xfId="20169" xr:uid="{07F8DD5E-65F4-4CAE-B87C-12252108A170}"/>
    <cellStyle name="Header2 11 3 2" xfId="674" xr:uid="{B2731C1F-B7FB-4C88-BE3B-1D5A925BB8CF}"/>
    <cellStyle name="Header2 11 3 2 2" xfId="2813" xr:uid="{8DB20401-21EC-4212-8D7E-E89976782FC4}"/>
    <cellStyle name="Header2 11 3 2 2 2" xfId="8502" xr:uid="{129578EF-E42A-45E1-942E-0A77DB7E0C6C}"/>
    <cellStyle name="Header2 11 3 2 2 2 2" xfId="16541" xr:uid="{A2981F20-C0BB-4DF7-8C1D-B8671F0EEA47}"/>
    <cellStyle name="Header2 11 3 2 2 2 3" xfId="15071" xr:uid="{EEFE50F5-C81E-4501-9186-E974D6BE9288}"/>
    <cellStyle name="Header2 11 3 2 2 3" xfId="12965" xr:uid="{682AB72B-02CE-4293-AA3A-57AC54A066E0}"/>
    <cellStyle name="Header2 11 3 2 2 4" xfId="19711" xr:uid="{423E7A4C-7B4C-4F4F-9454-4F386A036236}"/>
    <cellStyle name="Header2 11 3 2 3" xfId="8798" xr:uid="{91129D2E-9FCE-4319-AE1A-7177DB3AB47C}"/>
    <cellStyle name="Header2 11 3 2 3 2" xfId="16837" xr:uid="{4499DABF-61F5-46A9-8062-96B5DEDBF3ED}"/>
    <cellStyle name="Header2 11 3 2 3 3" xfId="12087" xr:uid="{6776100C-3F0F-4807-85FA-86CB6CDA2869}"/>
    <cellStyle name="Header2 11 3 2 4" xfId="11594" xr:uid="{96E3FE54-69A5-47E4-A84A-B62F005D8EAE}"/>
    <cellStyle name="Header2 11 3 2 5" xfId="19275" xr:uid="{AC4EB15C-EE34-4BF8-923E-046CCBCDA4AA}"/>
    <cellStyle name="Header2 11 3 2_KEY FIGURES" xfId="5570" xr:uid="{A60CF592-FB5E-4625-8375-A57DD05C0260}"/>
    <cellStyle name="Header2 11 3 3" xfId="838" xr:uid="{ACA339B3-DCDE-4B0E-B99E-C0E5E220EA7C}"/>
    <cellStyle name="Header2 11 3 3 2" xfId="2977" xr:uid="{5C9C9545-B7F9-48F2-99BC-AF1C8F1D2CEF}"/>
    <cellStyle name="Header2 11 3 3 2 2" xfId="8338" xr:uid="{350F546F-7458-4428-BDE9-F351AEA1A72A}"/>
    <cellStyle name="Header2 11 3 3 2 2 2" xfId="16377" xr:uid="{9C778CAD-97E7-4E3F-A889-AF7A031B448E}"/>
    <cellStyle name="Header2 11 3 3 2 2 3" xfId="20336" xr:uid="{79B36F7D-5A2C-48E7-8D76-A364E991ACBA}"/>
    <cellStyle name="Header2 11 3 3 2 3" xfId="13129" xr:uid="{5A6A28E8-8318-461A-9696-7EE2C1B8B406}"/>
    <cellStyle name="Header2 11 3 3 2 4" xfId="19611" xr:uid="{2D68DDFB-4DC9-41D4-9524-9DA44863FE85}"/>
    <cellStyle name="Header2 11 3 3 3" xfId="7525" xr:uid="{C0A1F371-E594-4189-9E41-018BF3C1E8C3}"/>
    <cellStyle name="Header2 11 3 3 3 2" xfId="15564" xr:uid="{5099D483-B669-4AF2-AF08-1953DE3DC988}"/>
    <cellStyle name="Header2 11 3 3 3 3" xfId="20306" xr:uid="{9509B9C6-A50A-47D9-8D62-997255775C2F}"/>
    <cellStyle name="Header2 11 3 3 4" xfId="11758" xr:uid="{5CFB7DFE-8219-491B-B9E4-045573F69E03}"/>
    <cellStyle name="Header2 11 3 3 5" xfId="19128" xr:uid="{272C5A2D-E38E-427B-85C9-E1B73C1D2538}"/>
    <cellStyle name="Header2 11 3 3_KEY FIGURES" xfId="5571" xr:uid="{50CCE95C-21F3-43C8-BE20-A56BABB205EE}"/>
    <cellStyle name="Header2 11 3 4" xfId="2626" xr:uid="{31E3A18C-7CF8-42CB-B5E9-20906606F008}"/>
    <cellStyle name="Header2 11 3 4 2" xfId="3728" xr:uid="{27388F98-97FE-4FC7-AC99-4B998DA68378}"/>
    <cellStyle name="Header2 11 3 4 2 2" xfId="7870" xr:uid="{E89843BC-793E-4075-8394-ABB0F802636D}"/>
    <cellStyle name="Header2 11 3 4 2 2 2" xfId="15909" xr:uid="{FA84B242-5033-4F88-ABF7-C7A921BFF2DE}"/>
    <cellStyle name="Header2 11 3 4 2 2 3" xfId="14166" xr:uid="{DC0E1A72-EA74-4A12-8893-4AF8B4A9D275}"/>
    <cellStyle name="Header2 11 3 4 2 3" xfId="13522" xr:uid="{A998BA2B-3EC5-4E5C-B771-3A69FF82F6B2}"/>
    <cellStyle name="Header2 11 3 4 2 4" xfId="19172" xr:uid="{788D6113-7C94-4E4A-A974-F0AAB44D413A}"/>
    <cellStyle name="Header2 11 3 4 3" xfId="8866" xr:uid="{47A30C03-AE90-432B-AC0D-251040A04DC2}"/>
    <cellStyle name="Header2 11 3 4 3 2" xfId="16905" xr:uid="{F005F4B6-323B-4B34-AB45-A76F7530B9FE}"/>
    <cellStyle name="Header2 11 3 4 3 3" xfId="14010" xr:uid="{6086245D-016D-4034-B0B5-41F771EF3FA6}"/>
    <cellStyle name="Header2 11 3 4 4" xfId="12778" xr:uid="{C868125A-EBD8-418C-9493-583727C525BD}"/>
    <cellStyle name="Header2 11 3 4 5" xfId="14647" xr:uid="{7859282C-8A4F-4EDE-B5FB-4D4FD244257B}"/>
    <cellStyle name="Header2 11 3 4_KEY FIGURES" xfId="5572" xr:uid="{CF73459B-8DBE-4BD3-A37F-904DB28C67F5}"/>
    <cellStyle name="Header2 11 3 5" xfId="3317" xr:uid="{B82F2499-0650-402D-92B6-F0D8A7B77048}"/>
    <cellStyle name="Header2 11 3 5 2" xfId="3802" xr:uid="{1842EE78-4DE7-4775-AC53-28278140196C}"/>
    <cellStyle name="Header2 11 3 5 2 2" xfId="7796" xr:uid="{9662565F-5CDE-4EB7-8877-FEA01DF5678C}"/>
    <cellStyle name="Header2 11 3 5 2 2 2" xfId="15835" xr:uid="{4D7B5A50-B91C-45A4-9B99-B4E36FFF043D}"/>
    <cellStyle name="Header2 11 3 5 2 2 3" xfId="14025" xr:uid="{0595F113-270E-405F-A7B4-8DF3D9B45735}"/>
    <cellStyle name="Header2 11 3 5 2 3" xfId="13596" xr:uid="{59D76464-7F53-4470-8A21-7A38B8CB059F}"/>
    <cellStyle name="Header2 11 3 5 2 4" xfId="13371" xr:uid="{37CC80B6-0928-456F-8B6E-02E37D76BDFE}"/>
    <cellStyle name="Header2 11 3 5 3" xfId="8179" xr:uid="{DDC9B772-F1D1-4731-BAB1-0FEBCCE21AB3}"/>
    <cellStyle name="Header2 11 3 5 3 2" xfId="16218" xr:uid="{8322BF94-5316-4BB8-B7E3-EA2DD34AC038}"/>
    <cellStyle name="Header2 11 3 5 3 3" xfId="20092" xr:uid="{DB80AB33-49BC-4CEA-B4D7-D754099D4012}"/>
    <cellStyle name="Header2 11 3 5 4" xfId="12040" xr:uid="{D7D5F55B-8471-49C2-88F3-D9141A73B18B}"/>
    <cellStyle name="Header2 11 3 5_KEY FIGURES" xfId="5573" xr:uid="{3AA7F6FE-97CD-4B27-BA14-9FE2EF990C8C}"/>
    <cellStyle name="Header2 11 3 6" xfId="3499" xr:uid="{49190F1D-C517-43B9-90A0-A370BF501269}"/>
    <cellStyle name="Header2 11 3 6 2" xfId="8009" xr:uid="{859C7127-D064-4479-B5FB-14C98095968F}"/>
    <cellStyle name="Header2 11 3 6 2 2" xfId="16048" xr:uid="{2B300160-8BF0-4DA2-BF66-CFA4EA8D94D3}"/>
    <cellStyle name="Header2 11 3 6 2 3" xfId="18921" xr:uid="{13880207-E5B9-4717-BA8A-98C9FA7A8587}"/>
    <cellStyle name="Header2 11 3 6 3" xfId="8210" xr:uid="{36B50058-E7CA-4E25-9B8A-1BCA50136AFF}"/>
    <cellStyle name="Header2 11 3 6 3 2" xfId="16249" xr:uid="{923A29C7-454E-4476-A423-B7C4B0B17567}"/>
    <cellStyle name="Header2 11 3 6 3 3" xfId="15031" xr:uid="{DE9F0F87-B872-4AF3-B5ED-AFCFB5244D0D}"/>
    <cellStyle name="Header2 11 3 7" xfId="5048" xr:uid="{EA12346D-1AF8-4360-B89D-D51762E06C25}"/>
    <cellStyle name="Header2 11 3 7 2" xfId="10668" xr:uid="{C692AD78-8DED-4211-B1CF-CA58E9B3252B}"/>
    <cellStyle name="Header2 11 3 7 2 2" xfId="18141" xr:uid="{DED906B3-C827-4245-B8B7-641D77289CCF}"/>
    <cellStyle name="Header2 11 3 7 2 3" xfId="19945" xr:uid="{5CFC6FF5-4336-48ED-8F63-74D41BBBDA8E}"/>
    <cellStyle name="Header2 11 3 7 3" xfId="10565" xr:uid="{15F67ED4-5DB7-4731-814C-541C43B1AFCA}"/>
    <cellStyle name="Header2 11 3 7 3 2" xfId="18038" xr:uid="{466FC66F-4319-46AF-AA3D-E0211BCC6CA3}"/>
    <cellStyle name="Header2 11 3 7 3 3" xfId="19183" xr:uid="{EF5AA7E2-4B0F-4E28-BB1E-2942AA8CA6A1}"/>
    <cellStyle name="Header2 11 3 8" xfId="4821" xr:uid="{00E5B61F-CF1C-4D91-947A-553A6C4DB9A6}"/>
    <cellStyle name="Header2 11 3 8 2" xfId="10603" xr:uid="{7C102DDE-A98D-42D6-9FF2-F9BDDB67C95C}"/>
    <cellStyle name="Header2 11 3 8 2 2" xfId="18076" xr:uid="{C1F1B8D8-127E-4E61-A626-24BB9B889BFC}"/>
    <cellStyle name="Header2 11 3 8 2 3" xfId="19677" xr:uid="{8A0E86BF-2EF9-461B-8340-1AF21A5D050F}"/>
    <cellStyle name="Header2 11 3 8 3" xfId="10574" xr:uid="{C538BC65-D25E-4F4D-BA25-D6E79533A67D}"/>
    <cellStyle name="Header2 11 3 8 3 2" xfId="18047" xr:uid="{6B6B7FED-D56D-4177-9A4F-F26BF42650F4}"/>
    <cellStyle name="Header2 11 3 8 3 3" xfId="19219" xr:uid="{0747EA0B-07BA-427E-85B0-4AB6E9DA5197}"/>
    <cellStyle name="Header2 11 3 9" xfId="5325" xr:uid="{984C8903-7E34-4611-8D06-907638A56C56}"/>
    <cellStyle name="Header2 11 3 9 2" xfId="10934" xr:uid="{DE868006-FC7E-4022-9B6A-7C8D6E7A33BF}"/>
    <cellStyle name="Header2 11 3 9 2 2" xfId="18407" xr:uid="{04AA3B1D-5F52-44AF-B568-9A09B8625D62}"/>
    <cellStyle name="Header2 11 3 9 2 3" xfId="18711" xr:uid="{42695B81-A254-46E9-BE55-0719BC0162A0}"/>
    <cellStyle name="Header2 11 3 9 3" xfId="9149" xr:uid="{63DF0F90-98E0-43AA-8754-E3EA857818B1}"/>
    <cellStyle name="Header2 11 3 9 3 2" xfId="17134" xr:uid="{A87C8E4D-7DC6-4117-BC7E-BAA0931A599A}"/>
    <cellStyle name="Header2 11 3 9 3 3" xfId="14885" xr:uid="{DB71B64D-E046-4EFB-9E05-CF39CCC48194}"/>
    <cellStyle name="Header2 11 3_KEY FIGURES" xfId="5569" xr:uid="{095D3D10-E80A-4B3A-8EEA-3D33E175BD6B}"/>
    <cellStyle name="Header2 11 4" xfId="479" xr:uid="{10E61485-26C2-4A2F-80FF-9512461C0A93}"/>
    <cellStyle name="Header2 11 4 10" xfId="6980" xr:uid="{0031AD66-49AE-489F-A950-EB4269744B1C}"/>
    <cellStyle name="Header2 11 4 10 2" xfId="21319" xr:uid="{A9A847D1-C06C-49CE-8662-684C944117FA}"/>
    <cellStyle name="Header2 11 4 11" xfId="8790" xr:uid="{4889B1D7-C6C5-45A5-B18C-67CEAF5F654B}"/>
    <cellStyle name="Header2 11 4 11 2" xfId="16829" xr:uid="{0E3655F0-308F-4D0C-8ACA-5809091D60ED}"/>
    <cellStyle name="Header2 11 4 11 3" xfId="17478" xr:uid="{CA89224C-F35D-4FA4-B726-CB331E22EE85}"/>
    <cellStyle name="Header2 11 4 12" xfId="11422" xr:uid="{3FD600EA-7CBE-43D0-8732-28AB8933D7BF}"/>
    <cellStyle name="Header2 11 4 13" xfId="12626" xr:uid="{AFA76F30-5B47-4275-AD0A-6D0429CE5B34}"/>
    <cellStyle name="Header2 11 4 2" xfId="689" xr:uid="{2263919A-A5BE-44C5-99EE-4B6EF53CCE71}"/>
    <cellStyle name="Header2 11 4 2 2" xfId="2828" xr:uid="{9D9172C9-07B4-4140-941A-A46CB10DE3E7}"/>
    <cellStyle name="Header2 11 4 2 2 2" xfId="8487" xr:uid="{8CA599F1-454B-42B2-B418-F3521EE7CACA}"/>
    <cellStyle name="Header2 11 4 2 2 2 2" xfId="16526" xr:uid="{D27CC4A9-E3D1-4D03-BBB9-9182DB15F698}"/>
    <cellStyle name="Header2 11 4 2 2 2 3" xfId="20631" xr:uid="{E090476C-8725-4EF0-B057-5D29F8D88DE1}"/>
    <cellStyle name="Header2 11 4 2 2 3" xfId="12980" xr:uid="{D5096E8B-C88F-4FC9-B8E4-4833E406B28F}"/>
    <cellStyle name="Header2 11 4 2 2 4" xfId="14872" xr:uid="{8972997F-0031-4B5F-8C3F-3BEB1E821BA8}"/>
    <cellStyle name="Header2 11 4 2 3" xfId="7589" xr:uid="{27D7407A-8300-43D6-A9CC-4C37913D4ABF}"/>
    <cellStyle name="Header2 11 4 2 3 2" xfId="15628" xr:uid="{A9660380-9AC0-4E62-9CB3-7A4597B65663}"/>
    <cellStyle name="Header2 11 4 2 3 3" xfId="18823" xr:uid="{E0465084-FB2D-4B79-9B7C-2C9E9CAA3D28}"/>
    <cellStyle name="Header2 11 4 2 4" xfId="11609" xr:uid="{52697C1C-F96D-4F25-A8DF-E5827D3E9019}"/>
    <cellStyle name="Header2 11 4 2 5" xfId="14950" xr:uid="{6B0AAFC1-3EE3-4B0F-BE94-1BC49A3057C9}"/>
    <cellStyle name="Header2 11 4 2_KEY FIGURES" xfId="5575" xr:uid="{3D55703B-9140-4949-85DF-B4305B4C50A9}"/>
    <cellStyle name="Header2 11 4 3" xfId="853" xr:uid="{BB7D96CF-5A33-453F-90ED-28C1B4747BB9}"/>
    <cellStyle name="Header2 11 4 3 2" xfId="2992" xr:uid="{404202FA-F5FF-45A9-9936-92C259E417F4}"/>
    <cellStyle name="Header2 11 4 3 2 2" xfId="8323" xr:uid="{06542AF1-909F-4200-B508-FE8B01A8CBC1}"/>
    <cellStyle name="Header2 11 4 3 2 2 2" xfId="16362" xr:uid="{6FFA806A-232E-4B74-B83F-FF552D1413C4}"/>
    <cellStyle name="Header2 11 4 3 2 2 3" xfId="13261" xr:uid="{9DEF5F85-2076-4F2B-9765-86383D56D55B}"/>
    <cellStyle name="Header2 11 4 3 2 3" xfId="13144" xr:uid="{04DC36E6-1901-4C13-B988-A51CC78BA397}"/>
    <cellStyle name="Header2 11 4 3 2 4" xfId="17632" xr:uid="{ECEEBDB2-D934-456F-971D-EF0A3915BB5B}"/>
    <cellStyle name="Header2 11 4 3 3" xfId="8806" xr:uid="{64B781B4-0A27-4EE7-9F94-5418D08AE348}"/>
    <cellStyle name="Header2 11 4 3 3 2" xfId="16845" xr:uid="{AF829603-0DF0-44A5-89B2-5543E429BEF1}"/>
    <cellStyle name="Header2 11 4 3 3 3" xfId="20537" xr:uid="{4BFC93BE-BC65-4282-B361-CB0C23A61F80}"/>
    <cellStyle name="Header2 11 4 3 4" xfId="11773" xr:uid="{62E55741-2511-4B91-A914-26599258F067}"/>
    <cellStyle name="Header2 11 4 3 5" xfId="15134" xr:uid="{EB7A4A3B-E592-4DB7-BB3D-A0623FA842C0}"/>
    <cellStyle name="Header2 11 4 3_KEY FIGURES" xfId="5576" xr:uid="{4157F574-620E-463B-8015-9D96138256A7}"/>
    <cellStyle name="Header2 11 4 4" xfId="2641" xr:uid="{054F1F40-729A-4675-A53A-7AD8CDF9B3BE}"/>
    <cellStyle name="Header2 11 4 4 2" xfId="3743" xr:uid="{B5BBE35C-3D0A-45E6-9DA9-04BEFE0591A2}"/>
    <cellStyle name="Header2 11 4 4 2 2" xfId="7855" xr:uid="{3FBFBB4E-386F-40B0-8139-32F8B3C653CF}"/>
    <cellStyle name="Header2 11 4 4 2 2 2" xfId="15894" xr:uid="{AE971DA6-8A34-425A-A468-D7FAF735DF8E}"/>
    <cellStyle name="Header2 11 4 4 2 2 3" xfId="19952" xr:uid="{6AD6676D-F220-45F6-9D11-26C41D85F802}"/>
    <cellStyle name="Header2 11 4 4 2 3" xfId="13537" xr:uid="{94E7283C-4EA5-496C-AF63-B7DC3D61A091}"/>
    <cellStyle name="Header2 11 4 4 2 4" xfId="12354" xr:uid="{5AF9CD97-3F17-4703-94F6-25580C782759}"/>
    <cellStyle name="Header2 11 4 4 3" xfId="7630" xr:uid="{69CF17AF-2A29-4D6B-A085-5D6B28D15300}"/>
    <cellStyle name="Header2 11 4 4 3 2" xfId="15669" xr:uid="{538BCD5F-ADA3-4AB1-9C94-DE021198BE55}"/>
    <cellStyle name="Header2 11 4 4 3 3" xfId="14214" xr:uid="{6A1C36D8-4651-4CD6-B186-B4A7FC8F813E}"/>
    <cellStyle name="Header2 11 4 4 4" xfId="12793" xr:uid="{19A8C409-6F24-4EBC-8F1C-F56DD0C471B8}"/>
    <cellStyle name="Header2 11 4 4 5" xfId="20864" xr:uid="{B9A03881-45B0-413A-8442-A98A4BAACE76}"/>
    <cellStyle name="Header2 11 4 4_KEY FIGURES" xfId="5577" xr:uid="{8D448EAC-DE0F-4A44-89F3-567E1E86A849}"/>
    <cellStyle name="Header2 11 4 5" xfId="3318" xr:uid="{723FD0A2-4EC0-4774-8B6B-83050004B7E3}"/>
    <cellStyle name="Header2 11 4 5 2" xfId="3803" xr:uid="{EB13352C-3C01-4D1D-9458-F57FE8F182CB}"/>
    <cellStyle name="Header2 11 4 5 2 2" xfId="7795" xr:uid="{D6C4A340-0AC7-46DF-ABF5-D3F55C3F3CA7}"/>
    <cellStyle name="Header2 11 4 5 2 2 2" xfId="15834" xr:uid="{36FCEE52-C724-402D-B66D-99AD41508CD4}"/>
    <cellStyle name="Header2 11 4 5 2 2 3" xfId="17080" xr:uid="{00CE737F-0A40-42CA-B737-1355633A898A}"/>
    <cellStyle name="Header2 11 4 5 2 3" xfId="13597" xr:uid="{14747FB0-BC84-4721-82CF-3B2BA9F8AC12}"/>
    <cellStyle name="Header2 11 4 5 2 4" xfId="13998" xr:uid="{88984004-731D-4AF9-B85C-94BA316830C0}"/>
    <cellStyle name="Header2 11 4 5 3" xfId="8178" xr:uid="{C70C4A69-DAE5-4FE5-AB92-2358C0D9D1C9}"/>
    <cellStyle name="Header2 11 4 5 3 2" xfId="16217" xr:uid="{84157AB7-9496-44BC-B456-696923EB9A98}"/>
    <cellStyle name="Header2 11 4 5 3 3" xfId="17518" xr:uid="{A5B371E5-5D5A-457E-B1F0-D2E98FFAEB79}"/>
    <cellStyle name="Header2 11 4 5 4" xfId="17297" xr:uid="{8C559A08-3C18-43A4-8571-710A559BE7B6}"/>
    <cellStyle name="Header2 11 4 5_KEY FIGURES" xfId="5578" xr:uid="{40CB6FA9-3262-4EDF-8096-A682EC1BD832}"/>
    <cellStyle name="Header2 11 4 6" xfId="3500" xr:uid="{1F7E88F5-C16A-4EFE-8406-50BD9788A827}"/>
    <cellStyle name="Header2 11 4 6 2" xfId="8008" xr:uid="{9D9207EE-71BD-41B4-9023-CE11FE150863}"/>
    <cellStyle name="Header2 11 4 6 2 2" xfId="16047" xr:uid="{8FA7285F-5696-4553-8D52-B018E414EFAB}"/>
    <cellStyle name="Header2 11 4 6 2 3" xfId="13356" xr:uid="{12986A5B-5C55-4DE8-8F33-5542812C0B53}"/>
    <cellStyle name="Header2 11 4 6 3" xfId="11147" xr:uid="{1F7F7062-F7D5-41E6-87C4-5BE8D5AA1A8B}"/>
    <cellStyle name="Header2 11 4 6 3 2" xfId="18620" xr:uid="{EE5D2BF2-472A-4046-87FF-273CC921187A}"/>
    <cellStyle name="Header2 11 4 6 3 3" xfId="19380" xr:uid="{8DADF824-A2E3-4FD2-A720-AA7C5BAEF389}"/>
    <cellStyle name="Header2 11 4 7" xfId="5049" xr:uid="{4E221653-F766-46C8-BBF9-0D38A2EAECA5}"/>
    <cellStyle name="Header2 11 4 7 2" xfId="10669" xr:uid="{465010E8-DB81-46D9-90D5-82762B9BFC15}"/>
    <cellStyle name="Header2 11 4 7 2 2" xfId="18142" xr:uid="{D9282ECA-78FD-4E40-A5AC-EEF4503D6BC9}"/>
    <cellStyle name="Header2 11 4 7 2 3" xfId="11356" xr:uid="{753BA9FF-1033-43EC-BF6B-E26C5F3BC9BD}"/>
    <cellStyle name="Header2 11 4 7 3" xfId="10527" xr:uid="{E84943A5-256D-4B2B-8D12-E3BAF0E5DD9A}"/>
    <cellStyle name="Header2 11 4 7 3 2" xfId="18000" xr:uid="{C26A96F3-5858-4B69-A088-EEB8E65B101F}"/>
    <cellStyle name="Header2 11 4 7 3 3" xfId="19810" xr:uid="{0298CF7E-B2B0-46BD-8DEB-004B2705498D}"/>
    <cellStyle name="Header2 11 4 8" xfId="4807" xr:uid="{DD159CCC-B1AC-43D8-A537-6BA0C8F39A2D}"/>
    <cellStyle name="Header2 11 4 8 2" xfId="10602" xr:uid="{DEA91833-FFFB-4C06-8611-51AD2DF9092D}"/>
    <cellStyle name="Header2 11 4 8 2 2" xfId="18075" xr:uid="{40710936-726E-4AE3-A1A4-CD36E20AD9EC}"/>
    <cellStyle name="Header2 11 4 8 2 3" xfId="11381" xr:uid="{1A745841-D435-458D-9D74-1B277F24F181}"/>
    <cellStyle name="Header2 11 4 8 3" xfId="10537" xr:uid="{44141A37-E5E9-4A09-8901-53E6380C4645}"/>
    <cellStyle name="Header2 11 4 8 3 2" xfId="18010" xr:uid="{43E3DE03-4543-4D8A-905A-95492B92454B}"/>
    <cellStyle name="Header2 11 4 8 3 3" xfId="13800" xr:uid="{BC476ECD-1824-4F09-827C-CF9E7D30C256}"/>
    <cellStyle name="Header2 11 4 9" xfId="4846" xr:uid="{17DB8782-53AF-4507-94C4-481B7935D970}"/>
    <cellStyle name="Header2 11 4 9 2" xfId="10623" xr:uid="{75E01F47-7232-4613-989E-8486E9831C4D}"/>
    <cellStyle name="Header2 11 4 9 2 2" xfId="18096" xr:uid="{71FBC95F-C2CA-4484-B02A-04D1C41C4AB5}"/>
    <cellStyle name="Header2 11 4 9 2 3" xfId="20696" xr:uid="{BD32A0DB-4D61-4375-84A1-40D75B89CA70}"/>
    <cellStyle name="Header2 11 4 9 3" xfId="10583" xr:uid="{5897649C-10D1-4D36-8018-3F5C8A4E9D46}"/>
    <cellStyle name="Header2 11 4 9 3 2" xfId="18056" xr:uid="{480648C8-B55F-4458-BBA2-63D8FBEB5919}"/>
    <cellStyle name="Header2 11 4 9 3 3" xfId="19294" xr:uid="{45B04CAE-D822-4779-8754-5B27C9DC3535}"/>
    <cellStyle name="Header2 11 4_KEY FIGURES" xfId="5574" xr:uid="{6C79DBB2-5536-4481-AC0C-612FC106A000}"/>
    <cellStyle name="Header2 11 5" xfId="518" xr:uid="{5D86EBD4-2983-4AF0-A066-EB48739B12A6}"/>
    <cellStyle name="Header2 11 5 10" xfId="6981" xr:uid="{F1665091-331F-4A41-A3C2-B4C4ED7CA240}"/>
    <cellStyle name="Header2 11 5 10 2" xfId="21320" xr:uid="{9F75BC54-5E67-43BD-A0A3-0119A73F0EFA}"/>
    <cellStyle name="Header2 11 5 11" xfId="9115" xr:uid="{1D99A416-51F2-4207-A15B-4B5D1D683AC0}"/>
    <cellStyle name="Header2 11 5 11 2" xfId="17100" xr:uid="{EA29CE05-13FA-496D-AC0B-2073744CA487}"/>
    <cellStyle name="Header2 11 5 11 3" xfId="14883" xr:uid="{14C5C7E3-34F3-4FDD-9314-4D39E8D9F0E8}"/>
    <cellStyle name="Header2 11 5 12" xfId="11461" xr:uid="{AD1FEFBA-760E-46B6-A5DB-7B377C462F91}"/>
    <cellStyle name="Header2 11 5 13" xfId="12469" xr:uid="{606904F6-2B7E-44BE-80FB-24310EEE354A}"/>
    <cellStyle name="Header2 11 5 2" xfId="728" xr:uid="{393EC516-72EB-4E76-8601-5F3846803C6C}"/>
    <cellStyle name="Header2 11 5 2 2" xfId="2867" xr:uid="{0F167C00-539D-404E-8A16-B2D6FFBC8DD0}"/>
    <cellStyle name="Header2 11 5 2 2 2" xfId="8448" xr:uid="{4C98169A-6872-49BC-91FE-C75F4B9BDC87}"/>
    <cellStyle name="Header2 11 5 2 2 2 2" xfId="16487" xr:uid="{4F581E7A-C740-42E5-8A8F-2DAC9FA5A01E}"/>
    <cellStyle name="Header2 11 5 2 2 2 3" xfId="13896" xr:uid="{A66588A7-9397-4BA1-8D8A-8C5C5AD4261C}"/>
    <cellStyle name="Header2 11 5 2 2 3" xfId="13019" xr:uid="{AC078C3C-C86A-407D-87FA-F2473C63CA92}"/>
    <cellStyle name="Header2 11 5 2 2 4" xfId="14922" xr:uid="{78C40A8D-DD46-401B-92B3-1912A2AFAB28}"/>
    <cellStyle name="Header2 11 5 2 3" xfId="7444" xr:uid="{48452653-E8C8-49A0-87C3-C53CCFB6C54F}"/>
    <cellStyle name="Header2 11 5 2 3 2" xfId="15483" xr:uid="{F7906EAC-9F53-4D1D-B9FC-6342F85B9C7B}"/>
    <cellStyle name="Header2 11 5 2 3 3" xfId="20238" xr:uid="{AA024E2B-6C07-4CC8-B3A6-E3701405AB35}"/>
    <cellStyle name="Header2 11 5 2 4" xfId="11648" xr:uid="{C3830125-1C32-4ACC-BFDE-DC1DEC1994C8}"/>
    <cellStyle name="Header2 11 5 2 5" xfId="17239" xr:uid="{67311324-4122-430E-96B4-3F8F076BEEED}"/>
    <cellStyle name="Header2 11 5 2_KEY FIGURES" xfId="5580" xr:uid="{3BBD8053-48F3-4EF4-A6F5-EEC5E396B8E2}"/>
    <cellStyle name="Header2 11 5 3" xfId="892" xr:uid="{7DCB92E2-0CFF-4688-89DD-5B19BD529E1F}"/>
    <cellStyle name="Header2 11 5 3 2" xfId="3031" xr:uid="{7AA5B769-3EEE-4BBA-8571-C179782B4781}"/>
    <cellStyle name="Header2 11 5 3 2 2" xfId="8284" xr:uid="{C3D9E1A6-E32D-4188-90DB-8BDBE30FBFC2}"/>
    <cellStyle name="Header2 11 5 3 2 2 2" xfId="16323" xr:uid="{DB49D786-C6AC-43C9-807A-AE47691BD0C4}"/>
    <cellStyle name="Header2 11 5 3 2 2 3" xfId="19374" xr:uid="{198F52F3-C31E-4A80-B05F-7554D69021D3}"/>
    <cellStyle name="Header2 11 5 3 2 3" xfId="13183" xr:uid="{86D57FD7-3D59-4CB1-A3E8-C68942084FC6}"/>
    <cellStyle name="Header2 11 5 3 2 4" xfId="20303" xr:uid="{1A85BF17-4CCC-483F-A873-37A81BC2847F}"/>
    <cellStyle name="Header2 11 5 3 3" xfId="9078" xr:uid="{F8799F22-FD83-463F-849E-D0162E585EDD}"/>
    <cellStyle name="Header2 11 5 3 3 2" xfId="17071" xr:uid="{0C310656-CB69-44B9-9CE6-EC137DF9D6CE}"/>
    <cellStyle name="Header2 11 5 3 3 3" xfId="13831" xr:uid="{7B55A44C-783F-4461-8EEB-F790F660D7AA}"/>
    <cellStyle name="Header2 11 5 3 4" xfId="11812" xr:uid="{4BD7A5F4-8C4B-40A9-AFBF-84395CA3DCF1}"/>
    <cellStyle name="Header2 11 5 3 5" xfId="20348" xr:uid="{213DA55B-3409-4015-9C58-AF1327703E71}"/>
    <cellStyle name="Header2 11 5 3_KEY FIGURES" xfId="5581" xr:uid="{FFEDEDD7-F268-42B1-ACDE-F1F6A5F1E612}"/>
    <cellStyle name="Header2 11 5 4" xfId="2680" xr:uid="{C0CA76E7-2984-4E8F-938E-C5A16E5B6B32}"/>
    <cellStyle name="Header2 11 5 4 2" xfId="3765" xr:uid="{32A78182-425D-4525-9E53-7C917AC3B588}"/>
    <cellStyle name="Header2 11 5 4 2 2" xfId="7833" xr:uid="{273B8D83-712F-4355-88DD-FDB4224C7ECD}"/>
    <cellStyle name="Header2 11 5 4 2 2 2" xfId="15872" xr:uid="{7AF57950-A327-4EA1-8FA9-BE50F1DB01A6}"/>
    <cellStyle name="Header2 11 5 4 2 2 3" xfId="17472" xr:uid="{48E2A62F-854B-4C48-9DA2-F0C6FE7A6689}"/>
    <cellStyle name="Header2 11 5 4 2 3" xfId="13559" xr:uid="{6DF86B0D-AF66-4FDE-98F7-28239C78F5EB}"/>
    <cellStyle name="Header2 11 5 4 2 4" xfId="18774" xr:uid="{483822D0-586B-4949-A122-E607FDD6D003}"/>
    <cellStyle name="Header2 11 5 4 3" xfId="8635" xr:uid="{A68E6F1A-4F2B-4449-832C-7C0A5721F7BE}"/>
    <cellStyle name="Header2 11 5 4 3 2" xfId="16674" xr:uid="{E12C7CAE-29E5-4560-80B5-8CF30945A7D6}"/>
    <cellStyle name="Header2 11 5 4 3 3" xfId="19885" xr:uid="{056996EB-0E1D-4E86-BF15-B121CAF305CF}"/>
    <cellStyle name="Header2 11 5 4 4" xfId="12832" xr:uid="{4A9BAED8-FB67-48DE-9901-3FDBA247176F}"/>
    <cellStyle name="Header2 11 5 4 5" xfId="19596" xr:uid="{E4707C14-3301-4369-9D60-EFCEDDCD0590}"/>
    <cellStyle name="Header2 11 5 4_KEY FIGURES" xfId="5582" xr:uid="{DDB41022-AD68-411C-89DC-CFE885DAC17A}"/>
    <cellStyle name="Header2 11 5 5" xfId="3319" xr:uid="{0D338723-F499-47FE-8A26-810A6EEB2229}"/>
    <cellStyle name="Header2 11 5 5 2" xfId="3804" xr:uid="{D6B5CBBC-74EC-41A1-90EC-BE72C3113647}"/>
    <cellStyle name="Header2 11 5 5 2 2" xfId="7794" xr:uid="{C982E8EA-5888-4514-8450-DA0576481419}"/>
    <cellStyle name="Header2 11 5 5 2 2 2" xfId="15833" xr:uid="{09465B70-F57E-406C-BE29-7D05B6E7A0BA}"/>
    <cellStyle name="Header2 11 5 5 2 2 3" xfId="17248" xr:uid="{82635D1B-FFA6-4AE3-80DF-07EC2AE341F2}"/>
    <cellStyle name="Header2 11 5 5 2 3" xfId="13598" xr:uid="{E5876054-31DB-4221-B67D-68008FC477FC}"/>
    <cellStyle name="Header2 11 5 5 2 4" xfId="12046" xr:uid="{0540404F-EAD2-4F24-B4DF-39191F064A49}"/>
    <cellStyle name="Header2 11 5 5 3" xfId="8177" xr:uid="{A4769765-C318-4990-A46C-4C883EDDA01B}"/>
    <cellStyle name="Header2 11 5 5 3 2" xfId="16216" xr:uid="{52B633B2-B79D-489B-9CA7-7AA3EC1133BA}"/>
    <cellStyle name="Header2 11 5 5 3 3" xfId="20668" xr:uid="{3C102CBC-9B6D-4956-BD00-2E915C7F4900}"/>
    <cellStyle name="Header2 11 5 5 4" xfId="15287" xr:uid="{E32A33EE-C85F-4CD2-9785-A4B5B277856D}"/>
    <cellStyle name="Header2 11 5 5_KEY FIGURES" xfId="5583" xr:uid="{F7F999C0-318A-4353-AF00-B9FE3B7E0EFA}"/>
    <cellStyle name="Header2 11 5 6" xfId="3501" xr:uid="{98E4A4B3-60DD-40BF-A2F7-E1BF7A89EEF2}"/>
    <cellStyle name="Header2 11 5 6 2" xfId="8007" xr:uid="{5679F5FB-ACF6-4DD3-A73A-458059EAB494}"/>
    <cellStyle name="Header2 11 5 6 2 2" xfId="16046" xr:uid="{B49EAB34-8CCE-4874-8C17-95C75511E1A9}"/>
    <cellStyle name="Header2 11 5 6 2 3" xfId="17473" xr:uid="{24069CE3-4D7C-4937-A2E5-ABA4E39C9C91}"/>
    <cellStyle name="Header2 11 5 6 3" xfId="11173" xr:uid="{945596F4-C10C-4107-9360-A542BCAD248A}"/>
    <cellStyle name="Header2 11 5 6 3 2" xfId="18646" xr:uid="{FF65B32F-761B-41D2-9712-957C915BC989}"/>
    <cellStyle name="Header2 11 5 6 3 3" xfId="18748" xr:uid="{86522D25-AC97-4A5F-8D7D-B36F566728B6}"/>
    <cellStyle name="Header2 11 5 7" xfId="5050" xr:uid="{FB04C679-1F82-4A66-8B5F-C65E1E8BD27F}"/>
    <cellStyle name="Header2 11 5 7 2" xfId="10670" xr:uid="{B5FDDCF2-F93E-4C35-A423-9D89B8067D02}"/>
    <cellStyle name="Header2 11 5 7 2 2" xfId="18143" xr:uid="{F199AB32-042D-4CFE-B6F4-0F69E98DB79C}"/>
    <cellStyle name="Header2 11 5 7 2 3" xfId="17260" xr:uid="{2755DB81-F93C-4727-B812-1B92D0B3DA91}"/>
    <cellStyle name="Header2 11 5 7 3" xfId="7931" xr:uid="{E535F22C-E432-45BA-9A57-ACAAB08FF3F3}"/>
    <cellStyle name="Header2 11 5 7 3 2" xfId="15970" xr:uid="{FECB69E5-BB62-4B0B-9B56-58E8BAFE136A}"/>
    <cellStyle name="Header2 11 5 7 3 3" xfId="12092" xr:uid="{809E0296-679C-4F48-A160-610F16A091FD}"/>
    <cellStyle name="Header2 11 5 8" xfId="4806" xr:uid="{83829FC8-ED9D-4880-9579-DEE33F9672A5}"/>
    <cellStyle name="Header2 11 5 8 2" xfId="10601" xr:uid="{B1E66610-EEA1-452D-BCCC-2FE14D7D1BE0}"/>
    <cellStyle name="Header2 11 5 8 2 2" xfId="18074" xr:uid="{41F06F7E-5610-4510-8D71-808224491A98}"/>
    <cellStyle name="Header2 11 5 8 2 3" xfId="13309" xr:uid="{EF8C8C3D-D641-4894-A88C-3242637182EF}"/>
    <cellStyle name="Header2 11 5 8 3" xfId="7646" xr:uid="{FC802DF7-3AB6-4873-A306-359B27FE296C}"/>
    <cellStyle name="Header2 11 5 8 3 2" xfId="15685" xr:uid="{FDF81508-7E6C-4495-A727-FA2C04208AB4}"/>
    <cellStyle name="Header2 11 5 8 3 3" xfId="19874" xr:uid="{8B1F47B2-9E87-46CF-A467-565B383AFA9A}"/>
    <cellStyle name="Header2 11 5 9" xfId="5324" xr:uid="{05E83448-5F2F-41C8-A73D-56172E00CECB}"/>
    <cellStyle name="Header2 11 5 9 2" xfId="10933" xr:uid="{9D7F20C1-2947-4DB1-A47B-EA98C4C8A9A4}"/>
    <cellStyle name="Header2 11 5 9 2 2" xfId="18406" xr:uid="{434D2927-3872-4562-A910-202816FE8933}"/>
    <cellStyle name="Header2 11 5 9 2 3" xfId="19821" xr:uid="{91CF2A1A-A16F-4252-8517-E8F89A120345}"/>
    <cellStyle name="Header2 11 5 9 3" xfId="7481" xr:uid="{A4656221-63E1-4C86-96B5-B432B6292D47}"/>
    <cellStyle name="Header2 11 5 9 3 2" xfId="15520" xr:uid="{4847C4DE-BCA6-4F89-8B91-FFDC534541E4}"/>
    <cellStyle name="Header2 11 5 9 3 3" xfId="20862" xr:uid="{0A440C47-0C05-44BF-B006-CD5E8D78B281}"/>
    <cellStyle name="Header2 11 5_KEY FIGURES" xfId="5579" xr:uid="{9B3BF590-2B24-49C9-B722-7973184590F2}"/>
    <cellStyle name="Header2 11 6" xfId="534" xr:uid="{08C9DBEA-E7B3-4C6D-8624-18CF5EE6F752}"/>
    <cellStyle name="Header2 11 6 10" xfId="6982" xr:uid="{98B7EB13-3380-4607-A69C-B85E3146FD09}"/>
    <cellStyle name="Header2 11 6 10 2" xfId="21321" xr:uid="{529C57C5-09CB-4107-82F3-CAE7DAD4DB2F}"/>
    <cellStyle name="Header2 11 6 11" xfId="8852" xr:uid="{ACC3ED34-6C18-44FB-9791-7D82C1EBE1DC}"/>
    <cellStyle name="Header2 11 6 11 2" xfId="16891" xr:uid="{488B19F2-7765-4FA6-BFB0-186D81CF3959}"/>
    <cellStyle name="Header2 11 6 11 3" xfId="19202" xr:uid="{53D3ACB4-7684-4998-A5CD-776B05B9B200}"/>
    <cellStyle name="Header2 11 6 12" xfId="11477" xr:uid="{6000A6C7-0A3C-413E-9AE6-2DFCBB655B09}"/>
    <cellStyle name="Header2 11 6 13" xfId="20504" xr:uid="{FD258629-B641-4F70-AA5F-ADA640758629}"/>
    <cellStyle name="Header2 11 6 2" xfId="744" xr:uid="{ACE880AF-864E-4D67-9032-0D6751CAB418}"/>
    <cellStyle name="Header2 11 6 2 2" xfId="2883" xr:uid="{C99812C8-1B4A-4583-B1B9-7A0B6568C30E}"/>
    <cellStyle name="Header2 11 6 2 2 2" xfId="8432" xr:uid="{4BF637E6-70B1-4563-91FD-A839B7F14470}"/>
    <cellStyle name="Header2 11 6 2 2 2 2" xfId="16471" xr:uid="{E68A8376-9ACD-4E3A-A947-C590C675C01C}"/>
    <cellStyle name="Header2 11 6 2 2 2 3" xfId="20140" xr:uid="{4F106447-F97C-4485-BED9-F825AB8AD1A9}"/>
    <cellStyle name="Header2 11 6 2 2 3" xfId="13035" xr:uid="{8085A7C4-84B8-4FE4-AD75-6225AFEDF834}"/>
    <cellStyle name="Header2 11 6 2 2 4" xfId="13970" xr:uid="{EE00DD89-8043-4E00-A9BD-F0F8CB93BF3F}"/>
    <cellStyle name="Header2 11 6 2 3" xfId="7542" xr:uid="{B0FCBAE1-7B99-42F3-9A77-871028606F1D}"/>
    <cellStyle name="Header2 11 6 2 3 2" xfId="15581" xr:uid="{19D90B0E-499B-4360-9004-9E1C4572FEAB}"/>
    <cellStyle name="Header2 11 6 2 3 3" xfId="11338" xr:uid="{F05FA985-DE6E-4701-BD78-69DB7C7AB3C4}"/>
    <cellStyle name="Header2 11 6 2 4" xfId="11664" xr:uid="{1B249525-CD42-4769-BD8D-B6C03AFBF467}"/>
    <cellStyle name="Header2 11 6 2 5" xfId="15272" xr:uid="{5E0B8E6D-F071-4D50-A0AE-FC07E36482BB}"/>
    <cellStyle name="Header2 11 6 2_KEY FIGURES" xfId="5585" xr:uid="{9556ADDE-D52D-44F7-9C47-AF87FF9453C1}"/>
    <cellStyle name="Header2 11 6 3" xfId="908" xr:uid="{1AC1A1A1-6614-4A81-8FED-4E3DBCB1655F}"/>
    <cellStyle name="Header2 11 6 3 2" xfId="3047" xr:uid="{7DA5CC9E-46FF-4B4D-847C-D3D394765850}"/>
    <cellStyle name="Header2 11 6 3 2 2" xfId="8268" xr:uid="{49F3F79A-A3B6-49C8-8221-CDFDE87EA921}"/>
    <cellStyle name="Header2 11 6 3 2 2 2" xfId="16307" xr:uid="{E13E21D7-6D02-4CA9-9759-F347E2F528BD}"/>
    <cellStyle name="Header2 11 6 3 2 2 3" xfId="20084" xr:uid="{5A6C3525-4758-4635-9D9F-7E400B7FC2D7}"/>
    <cellStyle name="Header2 11 6 3 2 3" xfId="13199" xr:uid="{07B685EC-1990-4E96-A765-1167AD23721D}"/>
    <cellStyle name="Header2 11 6 3 2 4" xfId="19405" xr:uid="{D5E7FDE2-D848-42DB-9F3A-3CBF501B4DC5}"/>
    <cellStyle name="Header2 11 6 3 3" xfId="8964" xr:uid="{BFB105F2-3C8F-4E87-94DC-EF82A8F4EA52}"/>
    <cellStyle name="Header2 11 6 3 3 2" xfId="16977" xr:uid="{8420CD0B-5921-4F89-98BE-7EE83F6A3DE6}"/>
    <cellStyle name="Header2 11 6 3 3 3" xfId="19806" xr:uid="{24C15466-6876-485D-8C9D-CE1A6F4BB28E}"/>
    <cellStyle name="Header2 11 6 3 4" xfId="11828" xr:uid="{C6D165F2-E17B-4490-BD19-2F59B7D19F18}"/>
    <cellStyle name="Header2 11 6 3 5" xfId="17208" xr:uid="{6621EA10-DD03-4D06-9FDD-25D8FA93C68F}"/>
    <cellStyle name="Header2 11 6 3_KEY FIGURES" xfId="5586" xr:uid="{71BF8066-0B08-4AE8-BD6D-129A2BAE0A1A}"/>
    <cellStyle name="Header2 11 6 4" xfId="2696" xr:uid="{7A3ABED4-E182-4097-A3FE-06A610C1D959}"/>
    <cellStyle name="Header2 11 6 4 2" xfId="8619" xr:uid="{EDC7A2FF-2870-49E5-BE40-8BED88CE2C8A}"/>
    <cellStyle name="Header2 11 6 4 2 2" xfId="16658" xr:uid="{9723B447-A654-44F0-93FD-5AE9B28C0F0F}"/>
    <cellStyle name="Header2 11 6 4 2 3" xfId="17243" xr:uid="{BFCEB230-FECE-4625-AB02-45228DBA9209}"/>
    <cellStyle name="Header2 11 6 4 3" xfId="12848" xr:uid="{53D6F444-F41B-477B-824A-90DFDA2A8DEE}"/>
    <cellStyle name="Header2 11 6 4 4" xfId="20245" xr:uid="{6C297AEB-1478-46A5-A7AC-3B9B70A5C58D}"/>
    <cellStyle name="Header2 11 6 5" xfId="3320" xr:uid="{99AC33F4-B111-4382-B757-24C8A54061C2}"/>
    <cellStyle name="Header2 11 6 5 2" xfId="3805" xr:uid="{3A91E1DD-3459-4245-89A8-185BC5EA661C}"/>
    <cellStyle name="Header2 11 6 5 2 2" xfId="7793" xr:uid="{AEEFFC84-4712-457C-8EA0-1F1D0B2756E9}"/>
    <cellStyle name="Header2 11 6 5 2 2 2" xfId="15832" xr:uid="{833ACDCF-9553-43E8-975D-1EB3B46925CE}"/>
    <cellStyle name="Header2 11 6 5 2 2 3" xfId="20072" xr:uid="{BF931F7A-3EA5-47CA-BF7A-C199262DE635}"/>
    <cellStyle name="Header2 11 6 5 2 3" xfId="13599" xr:uid="{D32D47E4-18F1-47A0-BD91-4CC6274B8C6B}"/>
    <cellStyle name="Header2 11 6 5 2 4" xfId="14881" xr:uid="{B34C76ED-1480-4D7F-A776-2D97B67E3BB4}"/>
    <cellStyle name="Header2 11 6 5 3" xfId="8176" xr:uid="{21574C19-E4FD-4FE2-BE14-23D9DE68BF94}"/>
    <cellStyle name="Header2 11 6 5 3 2" xfId="16215" xr:uid="{CC95989B-FC5B-4F89-80E5-8A3BA1CE83E5}"/>
    <cellStyle name="Header2 11 6 5 3 3" xfId="13287" xr:uid="{3019237E-15D3-4A43-923F-C3D1ACD7A349}"/>
    <cellStyle name="Header2 11 6 5 4" xfId="11330" xr:uid="{B118E7B1-DA19-4494-BC30-0B82B6CD0561}"/>
    <cellStyle name="Header2 11 6 5_KEY FIGURES" xfId="5587" xr:uid="{CE0AC1F9-560E-4471-8AA8-CD65BFEBEA4B}"/>
    <cellStyle name="Header2 11 6 6" xfId="3502" xr:uid="{5DC3E5FB-DE63-4D7D-BE9B-61C3D8F28E3E}"/>
    <cellStyle name="Header2 11 6 6 2" xfId="8006" xr:uid="{761ADDF7-055F-4DFF-AF85-71194A3FBF01}"/>
    <cellStyle name="Header2 11 6 6 2 2" xfId="16045" xr:uid="{C1059E2F-A793-4A6B-9D33-EA91F54851D5}"/>
    <cellStyle name="Header2 11 6 6 2 3" xfId="19755" xr:uid="{0F3FB9F6-B862-4D7E-83DF-77C4EC225722}"/>
    <cellStyle name="Header2 11 6 6 3" xfId="11159" xr:uid="{C468D166-E4AB-4B33-BFE1-B6C312E314FA}"/>
    <cellStyle name="Header2 11 6 6 3 2" xfId="18632" xr:uid="{320E9400-9708-4291-A91C-0887A98DEE4B}"/>
    <cellStyle name="Header2 11 6 6 3 3" xfId="20486" xr:uid="{6A31EB05-6AF9-47B4-9DEA-0D8450AE70B0}"/>
    <cellStyle name="Header2 11 6 7" xfId="5051" xr:uid="{2650E562-99E4-45A5-9CAE-E6C15BEF1F5D}"/>
    <cellStyle name="Header2 11 6 7 2" xfId="10671" xr:uid="{0F80A646-CAEC-4ACA-BF4B-B96D977F8C25}"/>
    <cellStyle name="Header2 11 6 7 2 2" xfId="18144" xr:uid="{C564B8C8-7F9F-420F-9EA4-1E5517A09A79}"/>
    <cellStyle name="Header2 11 6 7 2 3" xfId="19649" xr:uid="{2A9CE3D0-3ACF-4947-BDCB-96C6512F70CC}"/>
    <cellStyle name="Header2 11 6 7 3" xfId="10488" xr:uid="{E980F833-390D-4136-93BD-B9482CCBB02D}"/>
    <cellStyle name="Header2 11 6 7 3 2" xfId="17961" xr:uid="{6757E295-BF46-43BE-ACB5-A997D2404485}"/>
    <cellStyle name="Header2 11 6 7 3 3" xfId="19047" xr:uid="{495EB8C1-17A4-49B8-8CA2-5CFB5A626439}"/>
    <cellStyle name="Header2 11 6 8" xfId="4805" xr:uid="{1DA84267-5F4D-4DF9-BB66-92515C9CA84A}"/>
    <cellStyle name="Header2 11 6 8 2" xfId="10600" xr:uid="{FC7B306E-E7EE-4271-9732-274A03DF7355}"/>
    <cellStyle name="Header2 11 6 8 2 2" xfId="18073" xr:uid="{984765CD-9E49-45E9-BBDB-17401D9397D0}"/>
    <cellStyle name="Header2 11 6 8 2 3" xfId="19178" xr:uid="{459CF11C-E637-4F42-BF09-7EDCD9F834D2}"/>
    <cellStyle name="Header2 11 6 8 3" xfId="10525" xr:uid="{1ED16C08-5A99-4694-8FC2-A35DD18C9E04}"/>
    <cellStyle name="Header2 11 6 8 3 2" xfId="17998" xr:uid="{9865C0ED-9CBC-4620-893A-130985BF8E15}"/>
    <cellStyle name="Header2 11 6 8 3 3" xfId="11902" xr:uid="{56D97696-E5D8-4565-A0DE-9B17E3216F21}"/>
    <cellStyle name="Header2 11 6 9" xfId="5323" xr:uid="{BE8D3417-253B-4A25-A20F-180D1B870B11}"/>
    <cellStyle name="Header2 11 6 9 2" xfId="10932" xr:uid="{3C9BF917-7520-4102-89A8-A48B41BFB788}"/>
    <cellStyle name="Header2 11 6 9 2 2" xfId="18405" xr:uid="{ED06DF89-6A13-43F3-B208-B0B6EA73E7A1}"/>
    <cellStyle name="Header2 11 6 9 2 3" xfId="12209" xr:uid="{FF29A979-2D9F-46E6-B099-2C270C315EEA}"/>
    <cellStyle name="Header2 11 6 9 3" xfId="10587" xr:uid="{8A930B38-DC69-4245-BDC7-C578EC5E3A6D}"/>
    <cellStyle name="Header2 11 6 9 3 2" xfId="18060" xr:uid="{27702500-6DCC-49FF-8FD4-8972CD25A099}"/>
    <cellStyle name="Header2 11 6 9 3 3" xfId="12504" xr:uid="{472C32C5-78A3-4334-9F36-0008F24A9CCE}"/>
    <cellStyle name="Header2 11 6_KEY FIGURES" xfId="5584" xr:uid="{54253D07-ED81-41B6-928C-75E4F3AF990C}"/>
    <cellStyle name="Header2 11 7" xfId="550" xr:uid="{1AF9F738-8CE1-409F-852D-A189E021C450}"/>
    <cellStyle name="Header2 11 7 10" xfId="6983" xr:uid="{4715015B-1735-4BC9-819E-A52D8BF93015}"/>
    <cellStyle name="Header2 11 7 10 2" xfId="21322" xr:uid="{615721D0-BCC6-4B3A-9A8A-D18C79664612}"/>
    <cellStyle name="Header2 11 7 11" xfId="8749" xr:uid="{CA537C51-3D9A-4736-BC5B-FA2C3A91EDA4}"/>
    <cellStyle name="Header2 11 7 11 2" xfId="16788" xr:uid="{BE738F64-2DB7-49C6-9389-B7BD29350D30}"/>
    <cellStyle name="Header2 11 7 11 3" xfId="19489" xr:uid="{C1826429-BE6F-4633-9CC1-8E20B5F99984}"/>
    <cellStyle name="Header2 11 7 12" xfId="11493" xr:uid="{FC522F10-EE0B-4C1B-997D-0D48822C8519}"/>
    <cellStyle name="Header2 11 7 13" xfId="13993" xr:uid="{AD2CA0F7-551C-4134-9B93-70D15F7035C0}"/>
    <cellStyle name="Header2 11 7 2" xfId="760" xr:uid="{156C2F63-CA2D-48EC-A7F5-1E940F08FFB0}"/>
    <cellStyle name="Header2 11 7 2 2" xfId="2899" xr:uid="{3BC87443-1DCB-4F46-BB6B-BCA244B42019}"/>
    <cellStyle name="Header2 11 7 2 2 2" xfId="8416" xr:uid="{EFA34BFB-0C7E-4903-8D02-1AF1AF932695}"/>
    <cellStyle name="Header2 11 7 2 2 2 2" xfId="16455" xr:uid="{3B6A00CE-0D14-4C6A-A3EF-39F1544B3B3E}"/>
    <cellStyle name="Header2 11 7 2 2 2 3" xfId="15085" xr:uid="{49D8188F-CACD-4266-B851-91AF6209F888}"/>
    <cellStyle name="Header2 11 7 2 2 3" xfId="13051" xr:uid="{CBEB276F-DB52-49EB-A666-A6A44B0CA7F1}"/>
    <cellStyle name="Header2 11 7 2 2 4" xfId="17374" xr:uid="{AE508395-63B3-40DE-A75B-AB1AEC7EE01A}"/>
    <cellStyle name="Header2 11 7 2 3" xfId="7533" xr:uid="{094DF366-3099-4ECE-AAD3-262E0E457403}"/>
    <cellStyle name="Header2 11 7 2 3 2" xfId="15572" xr:uid="{0507F1C3-2F3F-4F6A-9E99-C6111DB5675D}"/>
    <cellStyle name="Header2 11 7 2 3 3" xfId="15293" xr:uid="{0BD659A3-0FD7-4D80-B7E7-A053BBC29B17}"/>
    <cellStyle name="Header2 11 7 2 4" xfId="11680" xr:uid="{5D6C43D8-E3FC-438C-8D23-1DDEC31272A5}"/>
    <cellStyle name="Header2 11 7 2 5" xfId="20193" xr:uid="{4807FCA7-4939-40BE-AB35-459D1AC8A29A}"/>
    <cellStyle name="Header2 11 7 2_KEY FIGURES" xfId="5589" xr:uid="{6FAE823E-A180-4F1C-B0B4-9B0FA7E7C4BA}"/>
    <cellStyle name="Header2 11 7 3" xfId="924" xr:uid="{73E27658-A23B-4DA9-B6FF-EDE6CA36848B}"/>
    <cellStyle name="Header2 11 7 3 2" xfId="3063" xr:uid="{2BA61A08-369B-477E-9614-6B9AE7971D1F}"/>
    <cellStyle name="Header2 11 7 3 2 2" xfId="8252" xr:uid="{10EA5DBB-A192-4BD7-874A-E9ECC77309AD}"/>
    <cellStyle name="Header2 11 7 3 2 2 2" xfId="16291" xr:uid="{03D51D5B-3257-4E5B-85BC-D727C52B68B7}"/>
    <cellStyle name="Header2 11 7 3 2 2 3" xfId="19995" xr:uid="{5862B8F4-85DC-48AA-B686-FB6699B77AD9}"/>
    <cellStyle name="Header2 11 7 3 2 3" xfId="13215" xr:uid="{3936AD57-70B9-4C94-838E-5F06509B32CD}"/>
    <cellStyle name="Header2 11 7 3 2 4" xfId="14766" xr:uid="{60EBF3A2-5AEE-488C-A700-EEE46972AE67}"/>
    <cellStyle name="Header2 11 7 3 3" xfId="8949" xr:uid="{A9E711A6-BA7D-4751-A4E1-A8BAE05631BE}"/>
    <cellStyle name="Header2 11 7 3 3 2" xfId="16962" xr:uid="{EAAD6789-40C7-44F5-903E-2A991DD0C82A}"/>
    <cellStyle name="Header2 11 7 3 3 3" xfId="13394" xr:uid="{BECE4821-33F8-407A-AAAE-88018386F3AC}"/>
    <cellStyle name="Header2 11 7 3 4" xfId="11844" xr:uid="{F1AE6F5B-49A9-41CE-B7A5-71F17DEC3B67}"/>
    <cellStyle name="Header2 11 7 3 5" xfId="12000" xr:uid="{12DB4011-A862-4B9E-A13C-6F05035A96FD}"/>
    <cellStyle name="Header2 11 7 3_KEY FIGURES" xfId="5590" xr:uid="{92CF4D72-9BA2-43F9-9D98-98157AD8474A}"/>
    <cellStyle name="Header2 11 7 4" xfId="2712" xr:uid="{DAC572E2-BF91-4ECC-AC5D-56A540407226}"/>
    <cellStyle name="Header2 11 7 4 2" xfId="8603" xr:uid="{3B8B8CEE-8FFA-42C7-9D7E-EF56E567EA2C}"/>
    <cellStyle name="Header2 11 7 4 2 2" xfId="16642" xr:uid="{3389BEBF-34B1-44F0-888B-3AEBC17FA522}"/>
    <cellStyle name="Header2 11 7 4 2 3" xfId="17205" xr:uid="{1A50444C-EEA5-4611-8ECC-15E77BAD347F}"/>
    <cellStyle name="Header2 11 7 4 3" xfId="12864" xr:uid="{BF56AE32-C8F9-4BC0-99CE-93A7E89989F5}"/>
    <cellStyle name="Header2 11 7 4 4" xfId="20378" xr:uid="{ECC037F5-C3F5-48AF-B060-9530E414BC3C}"/>
    <cellStyle name="Header2 11 7 5" xfId="3321" xr:uid="{7A14B018-EA73-46EB-A718-A1D9B2562AC4}"/>
    <cellStyle name="Header2 11 7 5 2" xfId="3806" xr:uid="{30DCA117-B417-4B10-A625-D13FD3F26688}"/>
    <cellStyle name="Header2 11 7 5 2 2" xfId="7792" xr:uid="{9AAE184E-4E46-4674-A771-6B870D08FFDC}"/>
    <cellStyle name="Header2 11 7 5 2 2 2" xfId="15831" xr:uid="{285EF5DE-6F11-40D0-8269-6161F0114BA5}"/>
    <cellStyle name="Header2 11 7 5 2 2 3" xfId="20113" xr:uid="{2B832984-D527-4650-8173-724D5604A484}"/>
    <cellStyle name="Header2 11 7 5 2 3" xfId="13600" xr:uid="{75F56C0F-0258-4874-86C5-EEDB014764FD}"/>
    <cellStyle name="Header2 11 7 5 2 4" xfId="17259" xr:uid="{6C479375-E12A-48D9-A6F6-DD708AD0E8A1}"/>
    <cellStyle name="Header2 11 7 5 3" xfId="8175" xr:uid="{A7774292-D76A-4281-BDA2-62B7B5D5B1E7}"/>
    <cellStyle name="Header2 11 7 5 3 2" xfId="16214" xr:uid="{E1948760-9B24-4876-A7FF-BDD2259B6E6C}"/>
    <cellStyle name="Header2 11 7 5 3 3" xfId="12106" xr:uid="{C2758889-CD9C-4525-A78D-F0FF07801567}"/>
    <cellStyle name="Header2 11 7 5 4" xfId="19613" xr:uid="{59034C35-CF9C-4437-B80B-7907EFBF9BB9}"/>
    <cellStyle name="Header2 11 7 5_KEY FIGURES" xfId="5591" xr:uid="{A0BEB4E4-04E9-46B5-9674-6EC243EDA930}"/>
    <cellStyle name="Header2 11 7 6" xfId="3503" xr:uid="{294E8D31-7A01-4D46-9960-3770FB425BF4}"/>
    <cellStyle name="Header2 11 7 6 2" xfId="8005" xr:uid="{F808C4CD-05A9-42B2-992F-A19A105B3A99}"/>
    <cellStyle name="Header2 11 7 6 2 2" xfId="16044" xr:uid="{68EA0F0B-BC03-4D0A-8821-9BE110CE05FD}"/>
    <cellStyle name="Header2 11 7 6 2 3" xfId="12548" xr:uid="{1CA76472-A343-4496-AC20-302833EBFF3A}"/>
    <cellStyle name="Header2 11 7 6 3" xfId="11168" xr:uid="{82BC6C77-6D23-4EAC-9026-95B351370E8D}"/>
    <cellStyle name="Header2 11 7 6 3 2" xfId="18641" xr:uid="{23E2E78F-ED85-459D-A2FF-D07AE2668A7F}"/>
    <cellStyle name="Header2 11 7 6 3 3" xfId="19791" xr:uid="{8F0345CA-DFA6-4D6D-B05F-850846B3124A}"/>
    <cellStyle name="Header2 11 7 7" xfId="5052" xr:uid="{89410A00-2EBD-4868-88E5-0EAC63959BDC}"/>
    <cellStyle name="Header2 11 7 7 2" xfId="10672" xr:uid="{D8FE4F7C-9825-4146-BEF2-83FD2AE89B12}"/>
    <cellStyle name="Header2 11 7 7 2 2" xfId="18145" xr:uid="{765A813F-3EE7-467F-8ED4-F04197C516EC}"/>
    <cellStyle name="Header2 11 7 7 2 3" xfId="19207" xr:uid="{D56FA019-5D73-41B0-95C3-3A1F819A0285}"/>
    <cellStyle name="Header2 11 7 7 3" xfId="10569" xr:uid="{D41D3DE7-8883-442A-9A35-16E0B9B539C5}"/>
    <cellStyle name="Header2 11 7 7 3 2" xfId="18042" xr:uid="{817701DB-94D5-4A83-9A19-7E7B5C158612}"/>
    <cellStyle name="Header2 11 7 7 3 3" xfId="19160" xr:uid="{6CB8E74E-D23E-4FB2-B170-72FF16E96857}"/>
    <cellStyle name="Header2 11 7 8" xfId="4804" xr:uid="{EBB70504-D872-4D1C-8BEC-7722EA0BD0FA}"/>
    <cellStyle name="Header2 11 7 8 2" xfId="10599" xr:uid="{2E2C63B7-6869-4C22-BBDA-90298FE35A1D}"/>
    <cellStyle name="Header2 11 7 8 2 2" xfId="18072" xr:uid="{95F55C58-E9E3-4378-9CA8-A167421C2B76}"/>
    <cellStyle name="Header2 11 7 8 2 3" xfId="19106" xr:uid="{EF93FCE3-AC3D-49FA-A25E-7573902ED044}"/>
    <cellStyle name="Header2 11 7 8 3" xfId="10563" xr:uid="{9169E0A4-3ABA-4D1F-925E-59F7114F15E5}"/>
    <cellStyle name="Header2 11 7 8 3 2" xfId="18036" xr:uid="{0DC53739-A9A2-4296-9DD9-DA35D8F64D48}"/>
    <cellStyle name="Header2 11 7 8 3 3" xfId="14773" xr:uid="{0D3BC35E-62D2-44C7-BC6C-10BF13FE2E8A}"/>
    <cellStyle name="Header2 11 7 9" xfId="5148" xr:uid="{0B1D9D72-3825-4CC9-BD00-58941DCDF84E}"/>
    <cellStyle name="Header2 11 7 9 2" xfId="10759" xr:uid="{4B4F606D-16F6-42F0-91DC-1DC280A143FF}"/>
    <cellStyle name="Header2 11 7 9 2 2" xfId="18232" xr:uid="{B3301D29-EE9D-47B8-9740-D65B39F94C6D}"/>
    <cellStyle name="Header2 11 7 9 2 3" xfId="12327" xr:uid="{F0C2CF44-544A-4012-8337-DEFD35B24D75}"/>
    <cellStyle name="Header2 11 7 9 3" xfId="7938" xr:uid="{73C7A844-8E67-4CE7-8681-DA3BC8F2614B}"/>
    <cellStyle name="Header2 11 7 9 3 2" xfId="15977" xr:uid="{931BE18B-E4A6-4551-8884-2F1B9E174B51}"/>
    <cellStyle name="Header2 11 7 9 3 3" xfId="13770" xr:uid="{D825A51A-42E2-4D6B-B49A-51F79218B1F3}"/>
    <cellStyle name="Header2 11 7_KEY FIGURES" xfId="5588" xr:uid="{14DB4D54-3D40-4792-A4EA-30A96550D1FA}"/>
    <cellStyle name="Header2 11 8" xfId="566" xr:uid="{85D80C0F-600E-4969-A69F-532A3256076D}"/>
    <cellStyle name="Header2 11 8 10" xfId="6984" xr:uid="{09503124-2139-41A8-8698-727252D5ED40}"/>
    <cellStyle name="Header2 11 8 10 2" xfId="21323" xr:uid="{EA35A557-CF52-4FF1-B1E7-B0F77CD7C485}"/>
    <cellStyle name="Header2 11 8 11" xfId="7592" xr:uid="{9802D13C-853D-4566-9D34-F3894725239E}"/>
    <cellStyle name="Header2 11 8 11 2" xfId="15631" xr:uid="{2024F7AA-58EE-45EB-BC94-086937340F91}"/>
    <cellStyle name="Header2 11 8 11 3" xfId="11372" xr:uid="{73E52BE0-2C18-4682-AFDE-0AAEF8036E12}"/>
    <cellStyle name="Header2 11 8 12" xfId="11509" xr:uid="{3ABB6D7C-0A16-4BA1-9211-A7A868DA8DC8}"/>
    <cellStyle name="Header2 11 8 13" xfId="18939" xr:uid="{8D4C666D-F587-479E-B02E-85A191CB7F01}"/>
    <cellStyle name="Header2 11 8 2" xfId="776" xr:uid="{94723689-BFC2-4F92-97F9-858997FA9A2F}"/>
    <cellStyle name="Header2 11 8 2 2" xfId="2915" xr:uid="{72493BE4-9C8B-4FB4-B0A2-B1A5EB5C4EDD}"/>
    <cellStyle name="Header2 11 8 2 2 2" xfId="8400" xr:uid="{813C09A9-3252-46B8-9D75-BA5FBA689D11}"/>
    <cellStyle name="Header2 11 8 2 2 2 2" xfId="16439" xr:uid="{14C23D63-F1C7-4D16-86FC-EE391D473E20}"/>
    <cellStyle name="Header2 11 8 2 2 2 3" xfId="14601" xr:uid="{F2782B20-D469-4695-BD90-D1D0813626B5}"/>
    <cellStyle name="Header2 11 8 2 2 3" xfId="13067" xr:uid="{4135BA8E-6C06-4944-B7ED-33FF58819E7E}"/>
    <cellStyle name="Header2 11 8 2 2 4" xfId="19127" xr:uid="{444E52F5-343F-4FE9-80B9-C4D6EABBF3AA}"/>
    <cellStyle name="Header2 11 8 2 3" xfId="7567" xr:uid="{13C558B7-AAFF-4053-AAB6-95562DF1450A}"/>
    <cellStyle name="Header2 11 8 2 3 2" xfId="15606" xr:uid="{CBD27837-A78C-4946-97EE-596F3FF42806}"/>
    <cellStyle name="Header2 11 8 2 3 3" xfId="17599" xr:uid="{76B824EA-0D72-4DA1-8A45-EF0BE29ACD9D}"/>
    <cellStyle name="Header2 11 8 2 4" xfId="11696" xr:uid="{A31B4D24-5AC2-4E3F-AF5E-B9C0B3677D7C}"/>
    <cellStyle name="Header2 11 8 2 5" xfId="12481" xr:uid="{E0FEACD1-148C-4FDD-B09B-5BEC0FF3CEC6}"/>
    <cellStyle name="Header2 11 8 2_KEY FIGURES" xfId="5593" xr:uid="{A4A5CFA9-B47F-430F-A3DE-8605A95A5365}"/>
    <cellStyle name="Header2 11 8 3" xfId="940" xr:uid="{FFB6E2C5-ABC2-48A6-9CA7-1B7647EE8BD4}"/>
    <cellStyle name="Header2 11 8 3 2" xfId="3079" xr:uid="{D6641143-305B-47A3-B986-07B04E15C3F8}"/>
    <cellStyle name="Header2 11 8 3 2 2" xfId="8236" xr:uid="{F45A39D3-A5DF-4091-BA61-BF4341DFB50A}"/>
    <cellStyle name="Header2 11 8 3 2 2 2" xfId="16275" xr:uid="{F8EF072F-75B0-43FC-AEB5-29D70A0AF509}"/>
    <cellStyle name="Header2 11 8 3 2 2 3" xfId="14953" xr:uid="{66F58987-182D-4E3A-9994-7B50BC011EFF}"/>
    <cellStyle name="Header2 11 8 3 2 3" xfId="13231" xr:uid="{0F8BE3CC-9A26-4514-BB60-C8A58B7EB755}"/>
    <cellStyle name="Header2 11 8 3 2 4" xfId="14702" xr:uid="{B20BA9E4-2E97-4FEA-BE6B-4E8E853489C7}"/>
    <cellStyle name="Header2 11 8 3 3" xfId="9074" xr:uid="{A12273ED-807F-4DBF-8EB7-8722B7BACE96}"/>
    <cellStyle name="Header2 11 8 3 3 2" xfId="17070" xr:uid="{87F23E19-C653-4483-BA1E-E5E60FDBA3A5}"/>
    <cellStyle name="Header2 11 8 3 3 3" xfId="20270" xr:uid="{AB9358E8-A013-4C4D-A372-5B3FAFEDE826}"/>
    <cellStyle name="Header2 11 8 3 4" xfId="11860" xr:uid="{DBA07D9D-8562-49D5-B944-9A865AD8061F}"/>
    <cellStyle name="Header2 11 8 3 5" xfId="11270" xr:uid="{4DEF532E-03EC-4AB2-92EC-20E6ED5F466B}"/>
    <cellStyle name="Header2 11 8 3_KEY FIGURES" xfId="5594" xr:uid="{C883D637-44ED-408F-B5C6-551ADF54E058}"/>
    <cellStyle name="Header2 11 8 4" xfId="2728" xr:uid="{019F8F77-7960-47E2-960B-765BF1CBB410}"/>
    <cellStyle name="Header2 11 8 4 2" xfId="8587" xr:uid="{17A88D14-ACDE-4A5F-B7E2-D389EC71F7F4}"/>
    <cellStyle name="Header2 11 8 4 2 2" xfId="16626" xr:uid="{3A3ECC83-9D48-4DDB-9D41-649E20817EF4}"/>
    <cellStyle name="Header2 11 8 4 2 3" xfId="14590" xr:uid="{F437047D-7C8D-44CE-BA71-B6113205B582}"/>
    <cellStyle name="Header2 11 8 4 3" xfId="12880" xr:uid="{EF166582-B266-4DE4-ADF4-9CE8E312494B}"/>
    <cellStyle name="Header2 11 8 4 4" xfId="19169" xr:uid="{52E1ACDB-5093-4BE3-882C-2A55423DE332}"/>
    <cellStyle name="Header2 11 8 5" xfId="3322" xr:uid="{244A1501-7ADB-4552-88D3-8D6E96EE3580}"/>
    <cellStyle name="Header2 11 8 5 2" xfId="3807" xr:uid="{6ED7FBDB-6326-4114-8229-E6C6637D9B21}"/>
    <cellStyle name="Header2 11 8 5 2 2" xfId="7791" xr:uid="{3CBB411C-ABC7-4086-B655-D9F70ECB972D}"/>
    <cellStyle name="Header2 11 8 5 2 2 2" xfId="15830" xr:uid="{48C0C579-E0C2-4229-9004-702FFAE746B5}"/>
    <cellStyle name="Header2 11 8 5 2 2 3" xfId="19500" xr:uid="{CD261DC0-8B57-4C92-974F-CB48A2E72FAA}"/>
    <cellStyle name="Header2 11 8 5 2 3" xfId="13601" xr:uid="{AB24CDCE-2B46-4A1C-8523-94496E0C4A23}"/>
    <cellStyle name="Header2 11 8 5 2 4" xfId="12218" xr:uid="{7F78853E-00F0-4374-9F8E-2CDED930794C}"/>
    <cellStyle name="Header2 11 8 5 3" xfId="8174" xr:uid="{82B97343-E477-4D15-9B1C-AA722BCA39A1}"/>
    <cellStyle name="Header2 11 8 5 3 2" xfId="16213" xr:uid="{D58564BD-7691-4CF8-B5A3-BBFC16DD4FDF}"/>
    <cellStyle name="Header2 11 8 5 3 3" xfId="17364" xr:uid="{2E38682A-FD95-42F8-B3C0-65377055DED4}"/>
    <cellStyle name="Header2 11 8 5 4" xfId="20492" xr:uid="{154DED56-5A17-4FD7-937A-9B43CAB8AFA5}"/>
    <cellStyle name="Header2 11 8 5_KEY FIGURES" xfId="5595" xr:uid="{C3495890-26F1-44E3-A4C8-A74156338ABB}"/>
    <cellStyle name="Header2 11 8 6" xfId="3504" xr:uid="{306B9887-6D0F-4140-9A94-3EA94E5601DA}"/>
    <cellStyle name="Header2 11 8 6 2" xfId="8004" xr:uid="{D078467C-849B-4A57-88A7-98280A84B495}"/>
    <cellStyle name="Header2 11 8 6 2 2" xfId="16043" xr:uid="{064922E7-6137-4463-B920-85E3DD719FB9}"/>
    <cellStyle name="Header2 11 8 6 2 3" xfId="20104" xr:uid="{1BCE1E92-372E-47DF-90FD-49FA34770B34}"/>
    <cellStyle name="Header2 11 8 6 3" xfId="7357" xr:uid="{8497B3CF-0371-423E-9F7E-1FA4AE912200}"/>
    <cellStyle name="Header2 11 8 6 3 2" xfId="15427" xr:uid="{C0AAA825-59B1-42E8-8F9D-10D1C7543A04}"/>
    <cellStyle name="Header2 11 8 6 3 3" xfId="14951" xr:uid="{E39244BD-0889-409B-B7AC-E17D0DB840E7}"/>
    <cellStyle name="Header2 11 8 7" xfId="5053" xr:uid="{612DC760-790A-480E-93CE-6FDA83AE1FA6}"/>
    <cellStyle name="Header2 11 8 7 2" xfId="10673" xr:uid="{61FC1140-76BC-4986-9A8B-FC84B078549B}"/>
    <cellStyle name="Header2 11 8 7 2 2" xfId="18146" xr:uid="{B4E364ED-30E6-4EC4-813C-4048CED4F045}"/>
    <cellStyle name="Header2 11 8 7 2 3" xfId="18681" xr:uid="{E896CEA7-1EED-4B67-8383-D0C74B4661E4}"/>
    <cellStyle name="Header2 11 8 7 3" xfId="11133" xr:uid="{EB5C327B-CEFD-4848-98AC-CB99B5A6E4D5}"/>
    <cellStyle name="Header2 11 8 7 3 2" xfId="18606" xr:uid="{5C26D68F-B7DF-4323-880C-59D69E4E3158}"/>
    <cellStyle name="Header2 11 8 7 3 3" xfId="19122" xr:uid="{13BA7279-FDE3-4765-8F32-B1F35A05A02E}"/>
    <cellStyle name="Header2 11 8 8" xfId="4803" xr:uid="{75EB9CEF-9D47-4F76-819F-43861F3D0257}"/>
    <cellStyle name="Header2 11 8 8 2" xfId="10598" xr:uid="{3262695C-BBDC-4E78-A536-3DEF326008ED}"/>
    <cellStyle name="Header2 11 8 8 2 2" xfId="18071" xr:uid="{D734486D-E48B-436E-93E9-9CEE869878E2}"/>
    <cellStyle name="Header2 11 8 8 2 3" xfId="14768" xr:uid="{A0E59579-7F4C-4472-9B72-0148DF5BE548}"/>
    <cellStyle name="Header2 11 8 8 3" xfId="10481" xr:uid="{25D602F7-DA58-4757-89B4-9C87CBECAAB5}"/>
    <cellStyle name="Header2 11 8 8 3 2" xfId="17954" xr:uid="{34843D1F-33BD-473E-864E-E0BD5683A5D6}"/>
    <cellStyle name="Header2 11 8 8 3 3" xfId="20692" xr:uid="{436CCD6C-CFFD-47E1-A8E7-CCF6C4E3DAA7}"/>
    <cellStyle name="Header2 11 8 9" xfId="5322" xr:uid="{F1E390F0-7E93-4AF3-916E-EBFCEE83800B}"/>
    <cellStyle name="Header2 11 8 9 2" xfId="10931" xr:uid="{D6AF4886-8AAD-41DB-880C-2313EE80C246}"/>
    <cellStyle name="Header2 11 8 9 2 2" xfId="18404" xr:uid="{D2432EDF-CC58-4D0E-8AED-D3B674871E69}"/>
    <cellStyle name="Header2 11 8 9 2 3" xfId="19060" xr:uid="{B49D70E5-47A2-41AC-BAA8-F869035BAFC3}"/>
    <cellStyle name="Header2 11 8 9 3" xfId="8194" xr:uid="{4999F756-1B53-46B5-A857-AB9FD6F0344D}"/>
    <cellStyle name="Header2 11 8 9 3 2" xfId="16233" xr:uid="{EC58B889-4F05-40AB-B5BA-FC3CBBEF7788}"/>
    <cellStyle name="Header2 11 8 9 3 3" xfId="12283" xr:uid="{3145303D-EF1F-41D1-863D-15076941C86C}"/>
    <cellStyle name="Header2 11 8_KEY FIGURES" xfId="5592" xr:uid="{A9D8DD3E-761D-4562-84B8-2428B7005DDD}"/>
    <cellStyle name="Header2 11 9" xfId="628" xr:uid="{9D5F9D3D-F407-43E0-8926-03227C6755AD}"/>
    <cellStyle name="Header2 11 9 2" xfId="2767" xr:uid="{A5D0E9F7-7687-42EC-95B9-ABE69D5ABF93}"/>
    <cellStyle name="Header2 11 9 2 2" xfId="8548" xr:uid="{25BF2BCB-7C3F-41F2-9879-8A5D5AB860CE}"/>
    <cellStyle name="Header2 11 9 2 2 2" xfId="16587" xr:uid="{CD6F19E5-3C29-4008-8890-6673B489F421}"/>
    <cellStyle name="Header2 11 9 2 2 3" xfId="12096" xr:uid="{4AD50F9C-25A8-4C0F-B83C-56B3ED800469}"/>
    <cellStyle name="Header2 11 9 2 3" xfId="12919" xr:uid="{BCB59C78-FA68-486F-92FE-28CA5E5CB441}"/>
    <cellStyle name="Header2 11 9 2 4" xfId="19531" xr:uid="{0FE054F7-6DC6-4C57-AD62-4BA93A2F7571}"/>
    <cellStyle name="Header2 11 9 3" xfId="7571" xr:uid="{900D746F-E170-49B9-8E52-69B8BF9F3E27}"/>
    <cellStyle name="Header2 11 9 3 2" xfId="15610" xr:uid="{0CD4B0C4-F7EE-412C-BC76-C2E2263B0E53}"/>
    <cellStyle name="Header2 11 9 3 3" xfId="19439" xr:uid="{6B8C5323-E013-4E6F-AF03-CA5C79F3782E}"/>
    <cellStyle name="Header2 11 9 4" xfId="11548" xr:uid="{12320CA1-2EB6-4473-A8F5-A131AC517F1A}"/>
    <cellStyle name="Header2 11 9 5" xfId="13759" xr:uid="{8FF33398-3D57-45C5-A623-D8CE46FC32F4}"/>
    <cellStyle name="Header2 11 9_KEY FIGURES" xfId="5596" xr:uid="{D497E9C7-DB31-4E9F-83D1-B3F35E915E27}"/>
    <cellStyle name="Header2 11_FINANCIAL HIGHLIGHTS" xfId="571" xr:uid="{6FC89533-B87C-48E9-99DA-1A8BDD4B88A5}"/>
    <cellStyle name="Header2 12" xfId="303" xr:uid="{F1B89D1D-CCE0-4B7C-ACD2-1B4C7E6FF9A8}"/>
    <cellStyle name="Header2 12 10" xfId="6985" xr:uid="{A9807164-AE26-476C-87C9-3D247B04BF77}"/>
    <cellStyle name="Header2 12 10 2" xfId="21324" xr:uid="{FD962C0D-20D7-4180-81F6-428813C0006F}"/>
    <cellStyle name="Header2 12 11" xfId="9203" xr:uid="{DFB00AA4-646B-4FE1-BE20-CD10D64CD99F}"/>
    <cellStyle name="Header2 12 11 2" xfId="17188" xr:uid="{7B4C8E23-0BD8-47FB-A8AF-B2A74A52D488}"/>
    <cellStyle name="Header2 12 11 3" xfId="13843" xr:uid="{3B4B18F2-BA01-4904-87CB-EE30AF002C9C}"/>
    <cellStyle name="Header2 12 12" xfId="15297" xr:uid="{A670EDCB-7175-46D2-869D-664EB38E9CE4}"/>
    <cellStyle name="Header2 12 2" xfId="606" xr:uid="{9F379999-4419-4E1B-8C18-E2B1443C9A2A}"/>
    <cellStyle name="Header2 12 2 2" xfId="2745" xr:uid="{740918C0-A776-4436-8F54-ACBBFA333B48}"/>
    <cellStyle name="Header2 12 2 2 2" xfId="8570" xr:uid="{69D03039-D554-4B6F-9697-BCF020CDA633}"/>
    <cellStyle name="Header2 12 2 2 2 2" xfId="16609" xr:uid="{34994153-28CA-49A0-89B5-798855E8A82D}"/>
    <cellStyle name="Header2 12 2 2 2 3" xfId="13968" xr:uid="{748A39B5-6FAC-4479-AC28-24E03E993F72}"/>
    <cellStyle name="Header2 12 2 2 3" xfId="12897" xr:uid="{C13651C5-D566-4AA8-B988-7FF56E8E2AFC}"/>
    <cellStyle name="Header2 12 2 2 4" xfId="12482" xr:uid="{3BEAEC3F-397E-4413-B168-A4649577BEF5}"/>
    <cellStyle name="Header2 12 2 3" xfId="9117" xr:uid="{B30886AE-5E3E-491F-B29C-ACC655B76EA3}"/>
    <cellStyle name="Header2 12 2 3 2" xfId="17102" xr:uid="{AF475D84-3DE6-45B2-8BCE-A3230228A322}"/>
    <cellStyle name="Header2 12 2 3 3" xfId="12131" xr:uid="{0FD6724D-8672-4336-94F2-C3B3D1EE2644}"/>
    <cellStyle name="Header2 12 2 4" xfId="11526" xr:uid="{521E85B2-CEFF-4D09-8DE6-9CF3EA9D36CF}"/>
    <cellStyle name="Header2 12 2 5" xfId="17506" xr:uid="{CCEF6A77-AC5C-42B5-A383-E9877CA428F8}"/>
    <cellStyle name="Header2 12 2_KEY FIGURES" xfId="5598" xr:uid="{FDA6B4EA-B7ED-48CC-A5F4-58C18EEF3C9F}"/>
    <cellStyle name="Header2 12 3" xfId="604" xr:uid="{2E9D91A1-D6F3-46E8-841C-CB08417AE2CA}"/>
    <cellStyle name="Header2 12 3 2" xfId="2743" xr:uid="{80B602A8-7A9C-4DF1-BD2E-8F369CA947B2}"/>
    <cellStyle name="Header2 12 3 2 2" xfId="8572" xr:uid="{B6B069A0-8EF6-4281-AE63-5360D97E62F5}"/>
    <cellStyle name="Header2 12 3 2 2 2" xfId="16611" xr:uid="{65733CBA-3DC6-44EB-B9E4-B59E431C562B}"/>
    <cellStyle name="Header2 12 3 2 2 3" xfId="13959" xr:uid="{9F6DCEAA-8F6B-4F8F-8CB7-9AB9088B771E}"/>
    <cellStyle name="Header2 12 3 2 3" xfId="12895" xr:uid="{77E1E470-D143-4AE2-A553-6BC1CDF8DB3D}"/>
    <cellStyle name="Header2 12 3 2 4" xfId="19173" xr:uid="{D3149B99-E5F8-4E47-B0C7-AC52AF49B37A}"/>
    <cellStyle name="Header2 12 3 3" xfId="9140" xr:uid="{89D823B9-5DE1-42E3-A88A-898412747B3A}"/>
    <cellStyle name="Header2 12 3 3 2" xfId="17125" xr:uid="{FA86C5A0-ACCF-4DB2-92B6-B5CED9E46BFD}"/>
    <cellStyle name="Header2 12 3 3 3" xfId="12257" xr:uid="{15FEECC5-9CE4-4028-816F-3CFF1AA7D745}"/>
    <cellStyle name="Header2 12 3 4" xfId="11524" xr:uid="{590E5C9F-F3F8-44C6-88E5-B250FA74CC94}"/>
    <cellStyle name="Header2 12 3 5" xfId="13432" xr:uid="{FCE636AE-AA17-413A-B181-7DC522EE5D94}"/>
    <cellStyle name="Header2 12 3_KEY FIGURES" xfId="5599" xr:uid="{4A78BD87-C9C0-4871-A1B8-AB6FF413540C}"/>
    <cellStyle name="Header2 12 4" xfId="2568" xr:uid="{DA02DC0D-4581-428E-A6E0-E683E881DFAA}"/>
    <cellStyle name="Header2 12 4 2" xfId="3670" xr:uid="{16527788-46A2-4858-91B8-4672285B2848}"/>
    <cellStyle name="Header2 12 4 2 2" xfId="7927" xr:uid="{054059A0-6DCC-4F53-B19D-DDF885F12576}"/>
    <cellStyle name="Header2 12 4 2 2 2" xfId="15966" xr:uid="{2B4FBEB9-8CC5-4339-82CA-FA68B0A9BD8A}"/>
    <cellStyle name="Header2 12 4 2 2 3" xfId="20362" xr:uid="{A21246E1-56CC-4A1D-AC3E-FE702EFDB318}"/>
    <cellStyle name="Header2 12 4 2 3" xfId="13464" xr:uid="{32DF365D-3B22-432F-B823-E0482DEA3510}"/>
    <cellStyle name="Header2 12 4 2 4" xfId="14785" xr:uid="{1DF18F1E-672C-490B-9AC6-D7CDD77FA344}"/>
    <cellStyle name="Header2 12 4 3" xfId="8654" xr:uid="{C55A1A03-57C5-45C4-88FE-965CBA2E54AC}"/>
    <cellStyle name="Header2 12 4 3 2" xfId="16693" xr:uid="{CACA3D35-79BE-4891-B6BA-2AADFF947432}"/>
    <cellStyle name="Header2 12 4 3 3" xfId="17363" xr:uid="{8D98802B-A48A-4DBD-8F72-09BA5ABF3215}"/>
    <cellStyle name="Header2 12 4 4" xfId="14091" xr:uid="{93AEDD14-02D6-4CD6-83EA-F80C80C44C3A}"/>
    <cellStyle name="Header2 12 4_KEY FIGURES" xfId="5600" xr:uid="{8E641A94-09F5-48A9-A920-4035B2D0C86E}"/>
    <cellStyle name="Header2 12 5" xfId="3323" xr:uid="{410904BC-6635-42F2-83C6-A4DCFCC66CA6}"/>
    <cellStyle name="Header2 12 5 2" xfId="3808" xr:uid="{625F47A3-3EB1-4715-8C64-4632D579619E}"/>
    <cellStyle name="Header2 12 5 2 2" xfId="7790" xr:uid="{5750D43C-9C81-4912-8751-E4149FBD2ED8}"/>
    <cellStyle name="Header2 12 5 2 2 2" xfId="15829" xr:uid="{CA2A54BD-BF5D-42BE-91D4-6350438BA599}"/>
    <cellStyle name="Header2 12 5 2 2 3" xfId="12629" xr:uid="{17BBB769-96A2-45BF-B04A-F6D99EEBD039}"/>
    <cellStyle name="Header2 12 5 2 3" xfId="13602" xr:uid="{5B567285-A24C-42F9-89BE-7935C6F2DD8A}"/>
    <cellStyle name="Header2 12 5 2 4" xfId="13791" xr:uid="{A8F43D17-5984-4BB4-95AA-8BFC27A8978F}"/>
    <cellStyle name="Header2 12 5 3" xfId="8173" xr:uid="{3AEBD695-292D-433C-941B-B2D92466981E}"/>
    <cellStyle name="Header2 12 5 3 2" xfId="16212" xr:uid="{9D0B9312-4DE5-4C28-B89F-7D0CFBF5FA4C}"/>
    <cellStyle name="Header2 12 5 3 3" xfId="14721" xr:uid="{7963BB3F-F1D1-4200-83B0-852856FA68A2}"/>
    <cellStyle name="Header2 12 5 4" xfId="19133" xr:uid="{E6D76824-974C-47AE-89A8-19CCDE43D3AB}"/>
    <cellStyle name="Header2 12 5_KEY FIGURES" xfId="5601" xr:uid="{48353B03-40A5-4FAB-9A26-FD91651BC540}"/>
    <cellStyle name="Header2 12 6" xfId="3505" xr:uid="{4F71A798-C75D-480E-91BF-863A1B06817E}"/>
    <cellStyle name="Header2 12 6 2" xfId="8003" xr:uid="{28B459D7-EEAF-4F6B-A569-581BD3B4DC72}"/>
    <cellStyle name="Header2 12 6 2 2" xfId="16042" xr:uid="{129266CB-8743-45A0-8D42-367FCBD5ED29}"/>
    <cellStyle name="Header2 12 6 2 3" xfId="11353" xr:uid="{738682C7-BB39-4E74-8750-CFBD36534BBE}"/>
    <cellStyle name="Header2 12 6 3" xfId="11150" xr:uid="{7723EB8C-7083-4FD2-A42B-22DAEC13BDF7}"/>
    <cellStyle name="Header2 12 6 3 2" xfId="18623" xr:uid="{F5354439-CC0D-4952-8184-342CE4F26D0C}"/>
    <cellStyle name="Header2 12 6 3 3" xfId="15294" xr:uid="{8F623B0F-4F7A-4503-AA8D-697E7997AA67}"/>
    <cellStyle name="Header2 12 7" xfId="5054" xr:uid="{ED5340AC-1BB8-416C-A37F-0A33AAEFFC53}"/>
    <cellStyle name="Header2 12 7 2" xfId="10674" xr:uid="{887E6B1B-A012-4E07-A13B-F27B19605F36}"/>
    <cellStyle name="Header2 12 7 2 2" xfId="18147" xr:uid="{DBCEFDCC-7EF6-4EDF-9D44-3525EF70CE38}"/>
    <cellStyle name="Header2 12 7 2 3" xfId="14713" xr:uid="{FA85C708-7A9E-44BD-9E1E-8C5E21A950CF}"/>
    <cellStyle name="Header2 12 7 3" xfId="11131" xr:uid="{2FE7A2B8-D862-4F8B-B651-874EEF6F792B}"/>
    <cellStyle name="Header2 12 7 3 2" xfId="18604" xr:uid="{7504E5E2-C3AB-4FDC-B217-BF054FAE64CC}"/>
    <cellStyle name="Header2 12 7 3 3" xfId="18737" xr:uid="{6AD1CEA4-A00D-4999-B88F-24D2374CA1B6}"/>
    <cellStyle name="Header2 12 8" xfId="4801" xr:uid="{88B380E9-D2B9-456E-B423-CE18AD0EB827}"/>
    <cellStyle name="Header2 12 8 2" xfId="10596" xr:uid="{C413E4AA-282F-476A-ABC3-6BFD00FA7D3A}"/>
    <cellStyle name="Header2 12 8 2 2" xfId="18069" xr:uid="{A834D769-E2A0-4285-8640-7E71055B2176}"/>
    <cellStyle name="Header2 12 8 2 3" xfId="19050" xr:uid="{61F757BC-C5AA-4A5C-A952-9E8202EDC143}"/>
    <cellStyle name="Header2 12 8 3" xfId="9037" xr:uid="{5505D16F-7154-49CA-A847-77F2C23472B1}"/>
    <cellStyle name="Header2 12 8 3 2" xfId="17048" xr:uid="{62131A7B-EA26-48CE-AE1C-ACD23A843DF0}"/>
    <cellStyle name="Header2 12 8 3 3" xfId="14963" xr:uid="{0AB0B3CC-CF0E-4317-A554-E7A10FFDFD69}"/>
    <cellStyle name="Header2 12 9" xfId="5149" xr:uid="{AB5D50ED-6AEB-49C5-AC5C-BA1A54AD1D1B}"/>
    <cellStyle name="Header2 12 9 2" xfId="10760" xr:uid="{A4F87BE7-0689-402F-A3A8-97020027768C}"/>
    <cellStyle name="Header2 12 9 2 2" xfId="18233" xr:uid="{C102AD94-0554-4E29-9DA0-846C066CC005}"/>
    <cellStyle name="Header2 12 9 2 3" xfId="20524" xr:uid="{E142E121-BFCE-48EE-8F0E-2D47516B825E}"/>
    <cellStyle name="Header2 12 9 3" xfId="10480" xr:uid="{ED67A5FB-D474-4515-8EAA-E83241168FFC}"/>
    <cellStyle name="Header2 12 9 3 2" xfId="17953" xr:uid="{2FCFACB2-111B-4A5E-A13F-BF877FD4C32C}"/>
    <cellStyle name="Header2 12 9 3 3" xfId="20416" xr:uid="{4366027F-3A5C-4FCA-8FDC-58C9B7A45BFC}"/>
    <cellStyle name="Header2 12_KEY FIGURES" xfId="5597" xr:uid="{59BD986D-2806-4C80-B200-5BD4153B9797}"/>
    <cellStyle name="Header2 13" xfId="11178" xr:uid="{B7FE8863-9943-43DA-AFE6-3E59E9E5F625}"/>
    <cellStyle name="Header2 13 2" xfId="18651" xr:uid="{3D423CBE-E593-4475-8F0A-4A7380594B2E}"/>
    <cellStyle name="Header2 13 3" xfId="18749" xr:uid="{C6FB5D70-508B-4B34-8F80-DE90F36569CA}"/>
    <cellStyle name="Header2 14" xfId="11184" xr:uid="{E0CB962E-011F-49DF-AE12-8D80CBBF0472}"/>
    <cellStyle name="Header2 14 2" xfId="18656" xr:uid="{7C35D228-6968-475B-BC6B-4B02E7AF765A}"/>
    <cellStyle name="Header2 14 3" xfId="14923" xr:uid="{5EF92B6F-ED2B-4276-BA06-CAB5F107CF2F}"/>
    <cellStyle name="Header2 15" xfId="11187" xr:uid="{3F6AFD39-34C5-4D66-97E8-DFDAD0F1E630}"/>
    <cellStyle name="Header2 15 2" xfId="18659" xr:uid="{481C4A68-96F9-4C0F-935F-0CDE77A5FE66}"/>
    <cellStyle name="Header2 15 3" xfId="19455" xr:uid="{3A3D1B01-584F-4338-B8DC-03762D0C3021}"/>
    <cellStyle name="Header2 16" xfId="11188" xr:uid="{34AB2E23-E9FC-49B1-8198-EBB8DA82A7EC}"/>
    <cellStyle name="Header2 16 2" xfId="18660" xr:uid="{CC0628A8-BB50-4E62-84B7-BC93ED21A3AE}"/>
    <cellStyle name="Header2 16 3" xfId="18750" xr:uid="{6E05DC06-127B-46FD-83E0-0CC4A3BBDAE8}"/>
    <cellStyle name="Header2 17" xfId="11193" xr:uid="{30591743-FB53-4EC0-BA53-11C5965001F3}"/>
    <cellStyle name="Header2 17 2" xfId="18665" xr:uid="{F5BC0203-B5CB-4040-9EF1-AF1D28A8B0B6}"/>
    <cellStyle name="Header2 17 3" xfId="20888" xr:uid="{061D2BE7-74A4-4262-95B8-C906A0C5DE93}"/>
    <cellStyle name="Header2 2" xfId="415" xr:uid="{EEBFA691-F394-4577-9B47-88A53F7FF99B}"/>
    <cellStyle name="Header2 2 10" xfId="789" xr:uid="{1A13C81C-4E13-4E8D-96C6-905E1DD178D7}"/>
    <cellStyle name="Header2 2 10 2" xfId="2928" xr:uid="{0CC4AA69-2E63-4D66-8992-9180AA9E755C}"/>
    <cellStyle name="Header2 2 10 2 2" xfId="8387" xr:uid="{2745E7E5-CA7B-482A-8E67-715EB5703DBF}"/>
    <cellStyle name="Header2 2 10 2 2 2" xfId="16426" xr:uid="{2CD05C8D-8878-4D5A-91AC-0CD9163CD820}"/>
    <cellStyle name="Header2 2 10 2 2 3" xfId="19756" xr:uid="{C8062575-A5E2-47D8-BE56-C2AA9395B145}"/>
    <cellStyle name="Header2 2 10 2 3" xfId="13080" xr:uid="{35DEA06D-FD37-4480-A577-2381D1A09312}"/>
    <cellStyle name="Header2 2 10 2 4" xfId="20385" xr:uid="{5811C31D-E9B7-4F68-A154-2B58DC359A8E}"/>
    <cellStyle name="Header2 2 10 3" xfId="9163" xr:uid="{D507D726-9A64-4BCF-B80D-940BDE9EC2FF}"/>
    <cellStyle name="Header2 2 10 3 2" xfId="17148" xr:uid="{3F0F1942-E1E5-45ED-818F-061F84D3B6A9}"/>
    <cellStyle name="Header2 2 10 3 3" xfId="19882" xr:uid="{A203B5B5-F3CB-4BA7-8053-40AAC5636ED4}"/>
    <cellStyle name="Header2 2 10 4" xfId="11709" xr:uid="{F500DCD9-3FA8-4884-B03B-3A09FE013C26}"/>
    <cellStyle name="Header2 2 10 5" xfId="20162" xr:uid="{0FD81F5E-30F3-4D2D-92E6-D4724F8B42C1}"/>
    <cellStyle name="Header2 2 10_KEY FIGURES" xfId="5602" xr:uid="{102ED149-4F6D-4D23-975B-2F54CBF46ED6}"/>
    <cellStyle name="Header2 2 11" xfId="3153" xr:uid="{04300414-AF09-4994-8043-CDD6327E18E8}"/>
    <cellStyle name="Header2 2 11 2" xfId="3768" xr:uid="{B4F2412A-5924-445A-B2D6-1F0A8E4BF713}"/>
    <cellStyle name="Header2 2 11 2 2" xfId="7830" xr:uid="{31F1D437-FC6F-456F-8DFD-8416C78BBF74}"/>
    <cellStyle name="Header2 2 11 2 2 2" xfId="15869" xr:uid="{C2FC3F8C-A126-4BD9-A534-588CA3EEC605}"/>
    <cellStyle name="Header2 2 11 2 2 3" xfId="17343" xr:uid="{31E052A8-F6E3-4B4D-8D1E-1C316895EE42}"/>
    <cellStyle name="Header2 2 11 2 3" xfId="13562" xr:uid="{5A735780-98ED-4332-B990-4B19BEB753A0}"/>
    <cellStyle name="Header2 2 11 2 4" xfId="14801" xr:uid="{19FE0A79-9207-46F6-9F05-213BBB9B2B1E}"/>
    <cellStyle name="Header2 2 11 3" xfId="8225" xr:uid="{6B174426-AAB4-4BCE-981F-F9E3013A4B8B}"/>
    <cellStyle name="Header2 2 11 3 2" xfId="16264" xr:uid="{4F5FA809-CF07-4DDB-97A4-8BEAC90A359E}"/>
    <cellStyle name="Header2 2 11 3 3" xfId="20112" xr:uid="{B9742FD5-C3F9-4662-A08C-1D75E564F9AC}"/>
    <cellStyle name="Header2 2 11 4" xfId="12591" xr:uid="{AAB635FB-1EFD-45CD-A0AE-B46AB5FBDD67}"/>
    <cellStyle name="Header2 2 11_KEY FIGURES" xfId="5603" xr:uid="{0F254780-1B7D-418B-9CEF-3E770CFF24EC}"/>
    <cellStyle name="Header2 2 12" xfId="3585" xr:uid="{FE41B4E4-1D97-41CA-B2BB-2F12AB3C0EA9}"/>
    <cellStyle name="Header2 2 12 2" xfId="7941" xr:uid="{95BD3036-EC38-4795-B626-C32B4AE51A9E}"/>
    <cellStyle name="Header2 2 12 2 2" xfId="15980" xr:uid="{58A7F531-97F5-4AFA-A791-EA3DC8A64F88}"/>
    <cellStyle name="Header2 2 12 2 3" xfId="12565" xr:uid="{1D27A0EF-A8C3-4603-9083-8CFE1EF6B3DE}"/>
    <cellStyle name="Header2 2 12 3" xfId="11176" xr:uid="{35AC40D6-53B2-4FF1-AFC2-F2F315DDCF0D}"/>
    <cellStyle name="Header2 2 12 3 2" xfId="18649" xr:uid="{4C0E47BA-A951-4146-963C-CA2EC7890332}"/>
    <cellStyle name="Header2 2 12 3 3" xfId="19592" xr:uid="{013DD38D-34EB-47EC-8979-854821BB42BE}"/>
    <cellStyle name="Header2 2 13" xfId="5055" xr:uid="{D1B9B2E5-C3C8-4B15-9667-DF816CC34FC2}"/>
    <cellStyle name="Header2 2 13 2" xfId="10675" xr:uid="{08A84047-2A7B-452D-ACCB-E9FDFDC277F8}"/>
    <cellStyle name="Header2 2 13 2 2" xfId="18148" xr:uid="{21D30C44-697A-4A32-B9D0-9BDA16845068}"/>
    <cellStyle name="Header2 2 13 2 3" xfId="14960" xr:uid="{933CECA5-3C1E-4C38-8A0C-A7AB94A175C4}"/>
    <cellStyle name="Header2 2 13 3" xfId="10531" xr:uid="{46B30593-E0B3-4352-83B7-89506A8C860F}"/>
    <cellStyle name="Header2 2 13 3 2" xfId="18004" xr:uid="{AE504A6B-4BFC-47E4-BF74-5A52CD4BF2EB}"/>
    <cellStyle name="Header2 2 13 3 3" xfId="20881" xr:uid="{E6B24DB3-6A39-4AE9-969A-F68AC6A1FE05}"/>
    <cellStyle name="Header2 2 14" xfId="4800" xr:uid="{F05F5D3D-3660-47FD-B9D1-19B136930E93}"/>
    <cellStyle name="Header2 2 14 2" xfId="10595" xr:uid="{04367B8E-0C98-4E0B-ACC4-705A4B9CFA1D}"/>
    <cellStyle name="Header2 2 14 2 2" xfId="18068" xr:uid="{126C4DF5-7A34-4627-8EB0-BB58F8FFF955}"/>
    <cellStyle name="Header2 2 14 2 3" xfId="20831" xr:uid="{371E3758-21FC-48A0-95F0-BA68D66AEEA2}"/>
    <cellStyle name="Header2 2 14 3" xfId="10651" xr:uid="{CD3E5BC0-9326-4BD3-8CCD-0EB6A23370FD}"/>
    <cellStyle name="Header2 2 14 3 2" xfId="18124" xr:uid="{E3F40716-641D-4546-91DB-39E7DDC39F17}"/>
    <cellStyle name="Header2 2 14 3 3" xfId="15285" xr:uid="{A08D7F65-49E5-4F79-81F2-CB36C3F2D7BD}"/>
    <cellStyle name="Header2 2 15" xfId="5321" xr:uid="{91204632-4937-4BC5-9FA0-D2515CAC391C}"/>
    <cellStyle name="Header2 2 15 2" xfId="10930" xr:uid="{544AC6F8-DB59-403B-AC72-C6A65E7F8DD7}"/>
    <cellStyle name="Header2 2 15 2 2" xfId="18403" xr:uid="{AF7FCF74-2A40-423D-A4E5-3C8096338A8D}"/>
    <cellStyle name="Header2 2 15 2 3" xfId="20841" xr:uid="{E210618A-D068-40DA-9FE0-A0E3174C31ED}"/>
    <cellStyle name="Header2 2 15 3" xfId="11128" xr:uid="{DD3F4A19-8D77-4928-86FE-700445095D07}"/>
    <cellStyle name="Header2 2 15 3 2" xfId="18601" xr:uid="{EEA184E9-5AE9-4298-A329-EF37111B7984}"/>
    <cellStyle name="Header2 2 15 3 3" xfId="20535" xr:uid="{817FC630-6300-401E-9BDC-1651CACE8737}"/>
    <cellStyle name="Header2 2 16" xfId="6986" xr:uid="{6222DE52-0356-4FCE-91B9-5F81C60C6C56}"/>
    <cellStyle name="Header2 2 16 2" xfId="21325" xr:uid="{099E9A7C-A558-457A-9CFE-007CE17DA5FB}"/>
    <cellStyle name="Header2 2 17" xfId="6851" xr:uid="{2134047C-3C2B-4DD8-BC55-CB360D2B8965}"/>
    <cellStyle name="Header2 2 17 2" xfId="21280" xr:uid="{258B4215-2F30-4E04-AA2D-835CE197DA0F}"/>
    <cellStyle name="Header2 2 18" xfId="8722" xr:uid="{2771BC45-0FC1-4FBE-BC1F-DBF0403F21DE}"/>
    <cellStyle name="Header2 2 18 2" xfId="16761" xr:uid="{E7DFF04F-CD5C-4913-A7EC-E245E63D085E}"/>
    <cellStyle name="Header2 2 18 3" xfId="19324" xr:uid="{5E8D3314-8D34-4D55-9001-FFA279F5DE5E}"/>
    <cellStyle name="Header2 2 19" xfId="11273" xr:uid="{29BD1ED4-F5D4-482E-8B05-E37BB7A58B4C}"/>
    <cellStyle name="Header2 2 2" xfId="445" xr:uid="{48783D74-EDCF-46B9-BE46-D4116EAE170D}"/>
    <cellStyle name="Header2 2 2 10" xfId="6987" xr:uid="{1D0FE9CD-4F8D-4515-AD79-C816B14BBCE4}"/>
    <cellStyle name="Header2 2 2 10 2" xfId="21326" xr:uid="{F15C453E-3880-4714-A7C0-0912FFD950C9}"/>
    <cellStyle name="Header2 2 2 11" xfId="8765" xr:uid="{28711EAC-ADD4-4029-BD82-856DF044DC5F}"/>
    <cellStyle name="Header2 2 2 11 2" xfId="16804" xr:uid="{2ABF31EF-649D-465D-909C-0FF024917853}"/>
    <cellStyle name="Header2 2 2 11 3" xfId="11881" xr:uid="{DE36BB5E-F2C8-4411-A59A-F9926AFB3C29}"/>
    <cellStyle name="Header2 2 2 12" xfId="11376" xr:uid="{4B56D5A9-FBAC-447F-A74D-9D4B9AD694D3}"/>
    <cellStyle name="Header2 2 2 2" xfId="655" xr:uid="{67F3D0A9-8703-4BDD-BF06-0956C6D8F478}"/>
    <cellStyle name="Header2 2 2 2 2" xfId="2794" xr:uid="{73BCF4FF-3297-41F5-B9B8-A6E06F867F2E}"/>
    <cellStyle name="Header2 2 2 2 2 2" xfId="8521" xr:uid="{F4A40424-6DB7-4E9C-9C8C-C3B213428277}"/>
    <cellStyle name="Header2 2 2 2 2 2 2" xfId="16560" xr:uid="{995CDC35-2570-46AA-B46F-8211920F4C08}"/>
    <cellStyle name="Header2 2 2 2 2 2 3" xfId="18842" xr:uid="{A61CDDBA-500F-4A1A-927F-9BABD36172AE}"/>
    <cellStyle name="Header2 2 2 2 2 3" xfId="12946" xr:uid="{F55554FB-06B5-4D6D-95B0-5DAB2078CED3}"/>
    <cellStyle name="Header2 2 2 2 2 4" xfId="13381" xr:uid="{B359FAFB-4187-4B7E-8861-013A4961263C}"/>
    <cellStyle name="Header2 2 2 2 3" xfId="3301" xr:uid="{38B0F394-F333-4D1C-9972-95AC7AE579E8}"/>
    <cellStyle name="Header2 2 2 2 3 2" xfId="3789" xr:uid="{BD0D83DA-90D6-4B36-9CF6-7F9F3A895CC6}"/>
    <cellStyle name="Header2 2 2 2 3 2 2" xfId="7809" xr:uid="{6F5E7528-8433-4A6D-849A-05486ECF96B4}"/>
    <cellStyle name="Header2 2 2 2 3 2 2 2" xfId="15848" xr:uid="{C5893F4D-BA40-4635-839F-D4D5CE8FE471}"/>
    <cellStyle name="Header2 2 2 2 3 2 2 3" xfId="17264" xr:uid="{7A3656CE-4688-4385-B617-842CCFD9824A}"/>
    <cellStyle name="Header2 2 2 2 3 2 3" xfId="13583" xr:uid="{AE41099E-2739-4315-A44B-6EB9A4FE20B5}"/>
    <cellStyle name="Header2 2 2 2 3 2 4" xfId="13876" xr:uid="{37295508-9634-455D-916C-5A54AB19284D}"/>
    <cellStyle name="Header2 2 2 2 3 3" xfId="8192" xr:uid="{6938830A-DC37-4773-B84E-AA01B8B81EDA}"/>
    <cellStyle name="Header2 2 2 2 3 3 2" xfId="16231" xr:uid="{AA66FE09-D8B3-47BC-85C8-C3F41AA3C26C}"/>
    <cellStyle name="Header2 2 2 2 3 3 3" xfId="12435" xr:uid="{D5B6F632-ABF3-44BA-BFAB-0F6BF3A8EE28}"/>
    <cellStyle name="Header2 2 2 2 3 4" xfId="14724" xr:uid="{659139D7-0162-4862-AEAB-A00005216180}"/>
    <cellStyle name="Header2 2 2 2 3_KEY FIGURES" xfId="5606" xr:uid="{4449D1DD-778B-4466-B32C-1BF2758EBFB8}"/>
    <cellStyle name="Header2 2 2 2 4" xfId="3482" xr:uid="{B81657A8-BCA5-431D-9910-744EB3B13DD1}"/>
    <cellStyle name="Header2 2 2 2 4 2" xfId="8026" xr:uid="{0D144315-9F52-4439-91E5-66ADD4199837}"/>
    <cellStyle name="Header2 2 2 2 4 2 2" xfId="16065" xr:uid="{9593B066-ED93-467D-9985-58CB00C5564B}"/>
    <cellStyle name="Header2 2 2 2 4 2 3" xfId="12097" xr:uid="{BFFC11C4-9B66-484A-8827-6C1FEBED0F05}"/>
    <cellStyle name="Header2 2 2 2 4 3" xfId="9204" xr:uid="{8DBDAB82-F840-4650-986F-2611A1CB10B5}"/>
    <cellStyle name="Header2 2 2 2 4 3 2" xfId="17189" xr:uid="{8A66C857-9E95-4976-AA56-8DF42B77EA9A}"/>
    <cellStyle name="Header2 2 2 2 4 3 3" xfId="19454" xr:uid="{E673B1CE-1EB1-4346-AB1A-856E4B3C3772}"/>
    <cellStyle name="Header2 2 2 2 5" xfId="8744" xr:uid="{317A66DD-C94C-43D7-92E3-E798BF80A318}"/>
    <cellStyle name="Header2 2 2 2 5 2" xfId="16783" xr:uid="{63ED494B-7F75-45BB-8018-10915FAFF106}"/>
    <cellStyle name="Header2 2 2 2 5 3" xfId="12277" xr:uid="{FDFEA893-DC1B-408F-8F8E-5974F9EA4532}"/>
    <cellStyle name="Header2 2 2 2 6" xfId="11575" xr:uid="{C04EFB04-6709-41E6-BF11-0B31F9F26C0E}"/>
    <cellStyle name="Header2 2 2 2 7" xfId="12423" xr:uid="{43DD055C-A775-4465-AB56-9E96AB2ABD1F}"/>
    <cellStyle name="Header2 2 2 2_KEY FIGURES" xfId="5605" xr:uid="{575C9E88-D772-4E9D-BD17-E4C0F20AA8D3}"/>
    <cellStyle name="Header2 2 2 3" xfId="819" xr:uid="{B9C38176-B93E-416B-B230-24B8BB84FF47}"/>
    <cellStyle name="Header2 2 2 3 2" xfId="2958" xr:uid="{C99DCAF1-6522-4CE1-BCB9-B5503555B163}"/>
    <cellStyle name="Header2 2 2 3 2 2" xfId="8357" xr:uid="{3BE8EBB8-9907-478D-9A62-8E05F660552D}"/>
    <cellStyle name="Header2 2 2 3 2 2 2" xfId="16396" xr:uid="{700939A1-C32E-45D6-A3EF-4579F8295B88}"/>
    <cellStyle name="Header2 2 2 3 2 2 3" xfId="13907" xr:uid="{EB42C145-1299-4595-99DC-055098BE282E}"/>
    <cellStyle name="Header2 2 2 3 2 3" xfId="13110" xr:uid="{3AF4976F-681F-451F-AB0C-E1C654ED699F}"/>
    <cellStyle name="Header2 2 2 3 2 4" xfId="13911" xr:uid="{BFB1867E-EE66-49E4-9843-727DB9271BA5}"/>
    <cellStyle name="Header2 2 2 3 3" xfId="7578" xr:uid="{389F7CA7-DAAD-4A28-8118-54FBBAA967D9}"/>
    <cellStyle name="Header2 2 2 3 3 2" xfId="15617" xr:uid="{74404139-9EF4-4761-8B9A-D31C22D07FDD}"/>
    <cellStyle name="Header2 2 2 3 3 3" xfId="14610" xr:uid="{AC4AF27C-3637-42A0-8AD6-182DFCC54FA2}"/>
    <cellStyle name="Header2 2 2 3 4" xfId="11739" xr:uid="{28278B6D-9656-4F6B-9EB4-BD442F6481DD}"/>
    <cellStyle name="Header2 2 2 3 5" xfId="19432" xr:uid="{963FF633-CD32-43F6-A910-B271C476EA66}"/>
    <cellStyle name="Header2 2 2 3_KEY FIGURES" xfId="5607" xr:uid="{DE6B10FC-72C4-4F6C-A12E-F08ED8BA0CB4}"/>
    <cellStyle name="Header2 2 2 4" xfId="2607" xr:uid="{7185FD3E-8F7B-4189-812B-946E08C545E7}"/>
    <cellStyle name="Header2 2 2 4 2" xfId="3709" xr:uid="{21EE3780-5B22-42C2-A57F-F5AB8A092BFC}"/>
    <cellStyle name="Header2 2 2 4 2 2" xfId="7888" xr:uid="{89A66359-9EBD-4F6B-80AE-5B09E4BD77BE}"/>
    <cellStyle name="Header2 2 2 4 2 2 2" xfId="15927" xr:uid="{FE5534EB-AC56-46AE-A631-06E00C2B93E0}"/>
    <cellStyle name="Header2 2 2 4 2 2 3" xfId="19867" xr:uid="{8720C4D9-119C-47CD-BD2A-E160E8553BA0}"/>
    <cellStyle name="Header2 2 2 4 2 3" xfId="13503" xr:uid="{D708A710-9CC1-423C-91CB-A117705BC084}"/>
    <cellStyle name="Header2 2 2 4 2 4" xfId="19271" xr:uid="{DFC0D45B-1539-4F71-87B2-71DC9168990F}"/>
    <cellStyle name="Header2 2 2 4 3" xfId="9926" xr:uid="{A490D670-B9D5-4D22-8FB6-881BE5BF58FA}"/>
    <cellStyle name="Header2 2 2 4 3 2" xfId="17522" xr:uid="{E140D9BC-925F-4B3D-BEF5-673E2C3061BE}"/>
    <cellStyle name="Header2 2 2 4 3 3" xfId="11961" xr:uid="{25F4CF4A-1470-47D8-9486-03E5824F9D59}"/>
    <cellStyle name="Header2 2 2 4 4" xfId="12759" xr:uid="{48FB60D0-E925-40A8-8A68-338FE68C83DC}"/>
    <cellStyle name="Header2 2 2 4 5" xfId="20045" xr:uid="{7E28A5F2-7071-44C1-A7B2-387E3DAE1D5C}"/>
    <cellStyle name="Header2 2 2 4_KEY FIGURES" xfId="5608" xr:uid="{901F01E8-5353-42D0-804C-446B0A8A7280}"/>
    <cellStyle name="Header2 2 2 5" xfId="3200" xr:uid="{0808CDBB-F691-42D8-8217-FDFEACF484DB}"/>
    <cellStyle name="Header2 2 2 5 2" xfId="3773" xr:uid="{EC131478-94B2-49D3-A01C-AE75C6D3B888}"/>
    <cellStyle name="Header2 2 2 5 2 2" xfId="7825" xr:uid="{9E9524CE-6BF8-4AE9-9163-59C9D46F1AF5}"/>
    <cellStyle name="Header2 2 2 5 2 2 2" xfId="15864" xr:uid="{2FAD8D12-825E-4199-863B-1C7F84510950}"/>
    <cellStyle name="Header2 2 2 5 2 2 3" xfId="20619" xr:uid="{018A1A9C-D6D0-4657-A774-25CA5081DAE6}"/>
    <cellStyle name="Header2 2 2 5 2 3" xfId="13567" xr:uid="{FFF8D56F-2B4C-490C-B7AD-6C4EBCFB1619}"/>
    <cellStyle name="Header2 2 2 5 2 4" xfId="14991" xr:uid="{A9290A30-4C1E-4AD0-8D5E-209AF22F353F}"/>
    <cellStyle name="Header2 2 2 5 3" xfId="8213" xr:uid="{4B0FF207-9AC6-4831-98AE-67D70BAF90C3}"/>
    <cellStyle name="Header2 2 2 5 3 2" xfId="16252" xr:uid="{8E3375C0-F535-4F7B-A593-EAEE42C2A013}"/>
    <cellStyle name="Header2 2 2 5 3 3" xfId="14197" xr:uid="{0B2A62B6-87F2-4D5B-9775-14B7F5DF816A}"/>
    <cellStyle name="Header2 2 2 5 4" xfId="14804" xr:uid="{B731BC54-5F11-4CE4-ADD8-9D004EB978F8}"/>
    <cellStyle name="Header2 2 2 5_KEY FIGURES" xfId="5609" xr:uid="{15FCDD70-DD91-40B1-80C7-C22104403DCA}"/>
    <cellStyle name="Header2 2 2 6" xfId="3468" xr:uid="{68B9B2FA-F0A1-4281-A9C5-4C01D1C9E8F9}"/>
    <cellStyle name="Header2 2 2 6 2" xfId="8033" xr:uid="{1CC3241A-26E9-4675-A50B-F0A42F900EF5}"/>
    <cellStyle name="Header2 2 2 6 2 2" xfId="16072" xr:uid="{1944AF5E-4F9D-4406-BF60-03B69011AE69}"/>
    <cellStyle name="Header2 2 2 6 2 3" xfId="20102" xr:uid="{3ABC9799-8F9B-4248-9C57-7F7D22672DA8}"/>
    <cellStyle name="Header2 2 2 6 3" xfId="11155" xr:uid="{5B972A51-7680-4188-9D3E-1B64C41E04B6}"/>
    <cellStyle name="Header2 2 2 6 3 2" xfId="18628" xr:uid="{338E019B-F4C3-4347-A52D-A360509D7C33}"/>
    <cellStyle name="Header2 2 2 6 3 3" xfId="12487" xr:uid="{DB41C4D5-4C3C-44CE-948F-E6AA86C08CC3}"/>
    <cellStyle name="Header2 2 2 7" xfId="5056" xr:uid="{9F60D28E-0114-42FC-8E47-0FE0747DD720}"/>
    <cellStyle name="Header2 2 2 7 2" xfId="10676" xr:uid="{63822B9E-AE3A-4D4F-930B-0DB7170C491A}"/>
    <cellStyle name="Header2 2 2 7 2 2" xfId="18149" xr:uid="{0AE377E8-BBC4-46E3-80ED-839267F87FCD}"/>
    <cellStyle name="Header2 2 2 7 2 3" xfId="19566" xr:uid="{8C66A792-27B0-4069-A0C0-69ECB87B63C0}"/>
    <cellStyle name="Header2 2 2 7 3" xfId="9208" xr:uid="{4780C903-A8E5-4DC1-9B8E-2D9115771F5F}"/>
    <cellStyle name="Header2 2 2 7 3 2" xfId="17192" xr:uid="{7117C577-57FE-45F8-904A-8507CD71C697}"/>
    <cellStyle name="Header2 2 2 7 3 3" xfId="13781" xr:uid="{399CCAC3-63CD-493A-A796-35DC44B64939}"/>
    <cellStyle name="Header2 2 2 8" xfId="4799" xr:uid="{5727B11D-6401-49D0-9BAD-F5412CAD7C09}"/>
    <cellStyle name="Header2 2 2 8 2" xfId="10594" xr:uid="{21F603E7-F34F-4F50-99A3-BDE2C638398C}"/>
    <cellStyle name="Header2 2 2 8 2 2" xfId="18067" xr:uid="{CA44C2F8-10EB-460F-931F-C00D0108412E}"/>
    <cellStyle name="Header2 2 2 8 2 3" xfId="20519" xr:uid="{51D2F115-03A9-40FC-B7D4-A2F952699A27}"/>
    <cellStyle name="Header2 2 2 8 3" xfId="10498" xr:uid="{AD841F38-4C71-4EF9-983B-1AD962814A6B}"/>
    <cellStyle name="Header2 2 2 8 3 2" xfId="17971" xr:uid="{4FC6662A-E873-44E8-AB12-353164F19EBE}"/>
    <cellStyle name="Header2 2 2 8 3 3" xfId="11314" xr:uid="{247E2A0E-2EEE-4E19-A8CF-1EBC8EDF261D}"/>
    <cellStyle name="Header2 2 2 9" xfId="5320" xr:uid="{B3274489-D242-47F5-B509-10D86A6B0BB8}"/>
    <cellStyle name="Header2 2 2 9 2" xfId="10929" xr:uid="{7F0050DB-B72F-4D2A-A520-4EBFE54AA4B9}"/>
    <cellStyle name="Header2 2 2 9 2 2" xfId="18402" xr:uid="{3F895BB9-BA4B-4DA2-AA2C-74FB8834A637}"/>
    <cellStyle name="Header2 2 2 9 2 3" xfId="20529" xr:uid="{42882182-53AD-4CDD-81C5-08702A226BF4}"/>
    <cellStyle name="Header2 2 2 9 3" xfId="8219" xr:uid="{03B299AF-0A40-41AC-B4CE-E5E58C161A19}"/>
    <cellStyle name="Header2 2 2 9 3 2" xfId="16258" xr:uid="{57E9A6CF-298D-4D27-9EC2-29A403AEA527}"/>
    <cellStyle name="Header2 2 2 9 3 3" xfId="18813" xr:uid="{5B4F44F6-DC5C-4032-AAE9-1EADED423BBF}"/>
    <cellStyle name="Header2 2 2_KEY FIGURES" xfId="5604" xr:uid="{6613B3B5-C8ED-424D-AA0C-BB260B43CADC}"/>
    <cellStyle name="Header2 2 3" xfId="461" xr:uid="{C4212782-BBED-4D0A-B11B-5FFCECFCC371}"/>
    <cellStyle name="Header2 2 3 10" xfId="6988" xr:uid="{89090715-A343-4681-B284-238EDC2D1E8C}"/>
    <cellStyle name="Header2 2 3 10 2" xfId="21327" xr:uid="{FD1F4D71-3ACC-44C3-91A0-FD73C2FEFB5E}"/>
    <cellStyle name="Header2 2 3 11" xfId="8802" xr:uid="{061A0D97-66DB-420F-AC2F-196216D5EE1B}"/>
    <cellStyle name="Header2 2 3 11 2" xfId="16841" xr:uid="{CD64297E-9622-4EDE-898F-5ACF88DEFFC7}"/>
    <cellStyle name="Header2 2 3 11 3" xfId="19695" xr:uid="{5FAE0A50-B882-4741-B436-E63AE49FB11E}"/>
    <cellStyle name="Header2 2 3 12" xfId="12552" xr:uid="{958351E0-CAD7-469B-9359-45346E4596C1}"/>
    <cellStyle name="Header2 2 3 2" xfId="671" xr:uid="{374A3EFC-FAB2-40CB-9A81-677D1620D16A}"/>
    <cellStyle name="Header2 2 3 2 2" xfId="2810" xr:uid="{12CED0B8-254B-4C56-91F1-999B8468731D}"/>
    <cellStyle name="Header2 2 3 2 2 2" xfId="8505" xr:uid="{3E473484-402B-4016-9F4D-5D32800050F1}"/>
    <cellStyle name="Header2 2 3 2 2 2 2" xfId="16544" xr:uid="{5B28A78A-1581-46A9-82C9-99E3F72FE767}"/>
    <cellStyle name="Header2 2 3 2 2 2 3" xfId="19966" xr:uid="{762F31C1-0013-403C-A143-AE7F4D72D701}"/>
    <cellStyle name="Header2 2 3 2 2 3" xfId="12962" xr:uid="{1E30594D-6AD5-41DA-B32E-6851F3A7801F}"/>
    <cellStyle name="Header2 2 3 2 2 4" xfId="20803" xr:uid="{AE8B05B0-285B-4F4F-8674-C9FBF736FCBA}"/>
    <cellStyle name="Header2 2 3 2 3" xfId="3302" xr:uid="{851553D1-94C9-4A89-A458-1E05ACCE50C6}"/>
    <cellStyle name="Header2 2 3 2 3 2" xfId="3790" xr:uid="{24B9ADF9-3BC2-427E-9E78-4FB3C61C00F8}"/>
    <cellStyle name="Header2 2 3 2 3 2 2" xfId="7808" xr:uid="{B3B26A04-A394-4376-B1F4-321583B8E8B7}"/>
    <cellStyle name="Header2 2 3 2 3 2 2 2" xfId="15847" xr:uid="{5846D581-1BD3-4532-9BDD-5D7AE9417F5C}"/>
    <cellStyle name="Header2 2 3 2 3 2 2 3" xfId="12419" xr:uid="{7D3B3419-1505-434B-92F2-337CEDDC32CF}"/>
    <cellStyle name="Header2 2 3 2 3 2 3" xfId="13584" xr:uid="{8C879C37-31CB-4FF6-A0AA-703A407EA087}"/>
    <cellStyle name="Header2 2 3 2 3 2 4" xfId="20399" xr:uid="{30A77CE7-9DA2-4F72-8885-4DCB7A2FFDF4}"/>
    <cellStyle name="Header2 2 3 2 3 3" xfId="8191" xr:uid="{7CC3E429-FA9D-4720-BC2A-1595321849DF}"/>
    <cellStyle name="Header2 2 3 2 3 3 2" xfId="16230" xr:uid="{D4AC939E-A1B0-41A2-B737-5C18C8D6DFC1}"/>
    <cellStyle name="Header2 2 3 2 3 3 3" xfId="11206" xr:uid="{8DDFBE5D-70E5-447B-BAD9-C950D4425CB5}"/>
    <cellStyle name="Header2 2 3 2 3 4" xfId="14861" xr:uid="{AD520439-7AEA-4983-9512-2261B734EDDA}"/>
    <cellStyle name="Header2 2 3 2 3_KEY FIGURES" xfId="5612" xr:uid="{4820C19A-925F-4770-8A45-1C9EC12FA2B0}"/>
    <cellStyle name="Header2 2 3 2 4" xfId="3483" xr:uid="{F5D27A37-9D35-42C9-AF5D-DBD8010522BE}"/>
    <cellStyle name="Header2 2 3 2 4 2" xfId="8025" xr:uid="{441ED1B5-8948-46FF-A02F-C1CA00A66F3A}"/>
    <cellStyle name="Header2 2 3 2 4 2 2" xfId="16064" xr:uid="{18D23621-1701-4760-8A1B-FB5937B61B67}"/>
    <cellStyle name="Header2 2 3 2 4 2 3" xfId="15461" xr:uid="{78E85887-4932-4633-97E2-9F299D358493}"/>
    <cellStyle name="Header2 2 3 2 4 3" xfId="9202" xr:uid="{10B6173D-8C27-4283-BFAF-4BB04F7A8E50}"/>
    <cellStyle name="Header2 2 3 2 4 3 2" xfId="17187" xr:uid="{A67D9972-20A3-4335-A03F-EE7F6240497F}"/>
    <cellStyle name="Header2 2 3 2 4 3 3" xfId="20186" xr:uid="{62B86B23-04B2-4C91-B78D-306079C4D00D}"/>
    <cellStyle name="Header2 2 3 2 5" xfId="8735" xr:uid="{D65A83DF-C4C1-43B7-96CD-322EFFD58F55}"/>
    <cellStyle name="Header2 2 3 2 5 2" xfId="16774" xr:uid="{B3A3B179-75FE-4894-8E98-2ED7B3B46BCC}"/>
    <cellStyle name="Header2 2 3 2 5 3" xfId="14185" xr:uid="{9E079A42-FA0C-470B-A796-542C074D2F62}"/>
    <cellStyle name="Header2 2 3 2 6" xfId="11591" xr:uid="{0AB34B63-BCA3-4E4D-8E41-16300D4B95E8}"/>
    <cellStyle name="Header2 2 3 2 7" xfId="19672" xr:uid="{31C62566-8D7B-47F0-9FB5-A2135EA72B7D}"/>
    <cellStyle name="Header2 2 3 2_KEY FIGURES" xfId="5611" xr:uid="{9801B448-A5B6-49AC-A547-81397AC65BC3}"/>
    <cellStyle name="Header2 2 3 3" xfId="835" xr:uid="{CECBAEAA-34CC-4CC4-82AA-74F8A5AA2707}"/>
    <cellStyle name="Header2 2 3 3 2" xfId="2974" xr:uid="{E5178DDE-F40A-4DF5-8DAA-FB93452DF7C3}"/>
    <cellStyle name="Header2 2 3 3 2 2" xfId="8341" xr:uid="{DDD92600-479A-4C68-BCE5-0EF13B470477}"/>
    <cellStyle name="Header2 2 3 3 2 2 2" xfId="16380" xr:uid="{7509A493-B5A5-480B-B0C0-C2F7EC27F217}"/>
    <cellStyle name="Header2 2 3 3 2 2 3" xfId="20284" xr:uid="{26D06701-23C4-4D45-84A9-981E337FE69F}"/>
    <cellStyle name="Header2 2 3 3 2 3" xfId="13126" xr:uid="{449D770E-8DE6-4A1B-B23B-5979738D04DD}"/>
    <cellStyle name="Header2 2 3 3 2 4" xfId="20802" xr:uid="{F3D65636-EFE2-4073-A0CE-794C6831969A}"/>
    <cellStyle name="Header2 2 3 3 3" xfId="8828" xr:uid="{B31C30B8-744B-4EBB-BC77-B756082982CA}"/>
    <cellStyle name="Header2 2 3 3 3 2" xfId="16867" xr:uid="{A805D5EA-BF7E-497B-8320-08A595DAB0AF}"/>
    <cellStyle name="Header2 2 3 3 3 3" xfId="20629" xr:uid="{D6B3CAED-7238-4E56-A7EA-9457D643E199}"/>
    <cellStyle name="Header2 2 3 3 4" xfId="11755" xr:uid="{D8ED6EA3-618D-4F52-BE3F-25C3591B7961}"/>
    <cellStyle name="Header2 2 3 3 5" xfId="18869" xr:uid="{B674C829-8BE9-4BDE-86DB-59F2E11E98F4}"/>
    <cellStyle name="Header2 2 3 3_KEY FIGURES" xfId="5613" xr:uid="{A30D89E1-BB91-424F-B4A4-EC4A56E2A1A1}"/>
    <cellStyle name="Header2 2 3 4" xfId="2623" xr:uid="{0E09CC48-B455-4683-98C3-48CD310F11CB}"/>
    <cellStyle name="Header2 2 3 4 2" xfId="3725" xr:uid="{2A80D4B5-4F42-419B-8657-6FFCB5616852}"/>
    <cellStyle name="Header2 2 3 4 2 2" xfId="7873" xr:uid="{B772CFC8-15A4-4528-9CC3-62A9778A89E9}"/>
    <cellStyle name="Header2 2 3 4 2 2 2" xfId="15912" xr:uid="{DE24FAFF-48F5-4A59-9146-4FED78C1BA31}"/>
    <cellStyle name="Header2 2 3 4 2 2 3" xfId="15020" xr:uid="{28D3D944-4482-4A05-BE20-E65898ADC7B7}"/>
    <cellStyle name="Header2 2 3 4 2 3" xfId="13519" xr:uid="{76BDA43C-6F9B-4AD4-A6C5-3E1F90597715}"/>
    <cellStyle name="Header2 2 3 4 2 4" xfId="20508" xr:uid="{87CE6A24-DA43-4104-B851-871D2C9165F2}"/>
    <cellStyle name="Header2 2 3 4 3" xfId="8881" xr:uid="{A942A95D-E305-4FA5-A5B6-AFA7428765B0}"/>
    <cellStyle name="Header2 2 3 4 3 2" xfId="16915" xr:uid="{578A530B-C062-499D-B5A4-C38F685B6E62}"/>
    <cellStyle name="Header2 2 3 4 3 3" xfId="20358" xr:uid="{767C88B4-42AB-4398-B016-695D928F4D0B}"/>
    <cellStyle name="Header2 2 3 4 4" xfId="12775" xr:uid="{518CEAC9-A79F-4FD5-A30C-B47F43C20003}"/>
    <cellStyle name="Header2 2 3 4 5" xfId="14256" xr:uid="{62DA7936-3553-4BB2-A510-7D12E41C052A}"/>
    <cellStyle name="Header2 2 3 4_KEY FIGURES" xfId="5614" xr:uid="{91C8B0AF-44E4-4AE6-B60E-AC8C0287832A}"/>
    <cellStyle name="Header2 2 3 5" xfId="3581" xr:uid="{87B115A1-8211-4FE3-A53B-F52A160753B3}"/>
    <cellStyle name="Header2 2 3 5 2" xfId="3948" xr:uid="{DC595122-7E72-4E19-8AAC-E298B5E9F818}"/>
    <cellStyle name="Header2 2 3 5 2 2" xfId="7652" xr:uid="{CDC9B869-C393-4741-83DC-003D40848CEF}"/>
    <cellStyle name="Header2 2 3 5 2 2 2" xfId="15691" xr:uid="{4912174F-92DC-45CA-95DA-9089D514A5CF}"/>
    <cellStyle name="Header2 2 3 5 2 2 3" xfId="20168" xr:uid="{51019F3F-B594-4F4E-8AAF-16CDDE8EE430}"/>
    <cellStyle name="Header2 2 3 5 2 3" xfId="13742" xr:uid="{5C8EC71A-21AC-4EA7-AEC9-9D3DF0D069C0}"/>
    <cellStyle name="Header2 2 3 5 2 4" xfId="20136" xr:uid="{3C9D85A7-4A11-45C7-9A97-631C431448AB}"/>
    <cellStyle name="Header2 2 3 5 3" xfId="7942" xr:uid="{6CDC4C30-4CBC-40DB-9B8C-8AB6653870EA}"/>
    <cellStyle name="Header2 2 3 5 3 2" xfId="15981" xr:uid="{44AFC862-C22E-4BF0-8424-DB718FDD61AB}"/>
    <cellStyle name="Header2 2 3 5 3 3" xfId="15411" xr:uid="{80E61F08-D7DD-4748-85D1-9072E0367E03}"/>
    <cellStyle name="Header2 2 3 5 4" xfId="20493" xr:uid="{D19AB0F3-1F4B-4100-AD95-54ADF406F5A4}"/>
    <cellStyle name="Header2 2 3 5_KEY FIGURES" xfId="5615" xr:uid="{21EEFEF6-64F3-4E69-A625-F8F2E552E444}"/>
    <cellStyle name="Header2 2 3 6" xfId="3469" xr:uid="{838A29FB-D20B-4508-8898-CC1182D9D544}"/>
    <cellStyle name="Header2 2 3 6 2" xfId="8032" xr:uid="{9AE09673-0B75-4695-BE2B-B595FC82F70C}"/>
    <cellStyle name="Header2 2 3 6 2 2" xfId="16071" xr:uid="{9083D499-F88D-4DBC-9D24-FAE0D160F1A7}"/>
    <cellStyle name="Header2 2 3 6 2 3" xfId="12553" xr:uid="{2757A818-9341-4B54-847D-4A62C7599074}"/>
    <cellStyle name="Header2 2 3 6 3" xfId="11172" xr:uid="{3CEE9AA2-7C7F-4222-AE26-BDAC887FD9EE}"/>
    <cellStyle name="Header2 2 3 6 3 2" xfId="18645" xr:uid="{C220A2B4-AC97-4130-AD0D-7FA112AC25FF}"/>
    <cellStyle name="Header2 2 3 6 3 3" xfId="19939" xr:uid="{5AB134DD-CD78-4A4C-947D-A2798B4C2178}"/>
    <cellStyle name="Header2 2 3 7" xfId="5057" xr:uid="{CA580020-458B-4624-AAC9-F586CB3AC402}"/>
    <cellStyle name="Header2 2 3 7 2" xfId="10677" xr:uid="{647C8D08-A32D-40D6-B9ED-41364D9EE468}"/>
    <cellStyle name="Header2 2 3 7 2 2" xfId="18150" xr:uid="{F39827ED-6B7F-4683-934B-D8AE9B4E5F3B}"/>
    <cellStyle name="Header2 2 3 7 2 3" xfId="19155" xr:uid="{60F41D54-79B1-40E7-812C-9DBB74B2BBA3}"/>
    <cellStyle name="Header2 2 3 7 3" xfId="7427" xr:uid="{0AD86F06-3F73-4533-B3F5-2EDCF0E0E48A}"/>
    <cellStyle name="Header2 2 3 7 3 2" xfId="15469" xr:uid="{84CABA85-2E33-4600-9403-3DE62FF4531F}"/>
    <cellStyle name="Header2 2 3 7 3 3" xfId="12554" xr:uid="{C3E7196E-BC67-4C6B-BBBB-91908A9097E0}"/>
    <cellStyle name="Header2 2 3 8" xfId="4798" xr:uid="{6FBE2074-55AB-453C-9E03-0098513F8A85}"/>
    <cellStyle name="Header2 2 3 8 2" xfId="10593" xr:uid="{F52A72BB-CF97-43FE-AC4E-F9428E1BE534}"/>
    <cellStyle name="Header2 2 3 8 2 2" xfId="18066" xr:uid="{5E5E9D11-AEAC-4EF0-9052-E9DF7C87EE6F}"/>
    <cellStyle name="Header2 2 3 8 2 3" xfId="12332" xr:uid="{28F85415-1C87-4D94-A451-07B4A288ED06}"/>
    <cellStyle name="Header2 2 3 8 3" xfId="10580" xr:uid="{E0659CC9-D344-4611-8F06-BE154B8EE4DD}"/>
    <cellStyle name="Header2 2 3 8 3 2" xfId="18053" xr:uid="{4505E96C-F246-4F0A-8C00-29DD3E989348}"/>
    <cellStyle name="Header2 2 3 8 3 3" xfId="18668" xr:uid="{2E61726C-0BFE-4523-A836-1F2972DBC378}"/>
    <cellStyle name="Header2 2 3 9" xfId="5319" xr:uid="{DE866561-0501-431E-97C4-1B5450F3491C}"/>
    <cellStyle name="Header2 2 3 9 2" xfId="10928" xr:uid="{B14591F3-7208-4ACD-BEAD-4FDFE2117778}"/>
    <cellStyle name="Header2 2 3 9 2 2" xfId="18401" xr:uid="{7FAFA4A1-43AB-470E-B3F7-53F72B660E8F}"/>
    <cellStyle name="Header2 2 3 9 2 3" xfId="12322" xr:uid="{62137315-C00A-4953-93FB-9171979A1506}"/>
    <cellStyle name="Header2 2 3 9 3" xfId="9043" xr:uid="{7247E981-48A8-43F2-8D74-42F4D9076017}"/>
    <cellStyle name="Header2 2 3 9 3 2" xfId="17053" xr:uid="{EB6833D8-F0F8-4EDE-93B1-80F2FA84522F}"/>
    <cellStyle name="Header2 2 3 9 3 3" xfId="19427" xr:uid="{7283E2E4-2659-4D99-AFC6-81B35CB339E9}"/>
    <cellStyle name="Header2 2 3_KEY FIGURES" xfId="5610" xr:uid="{4B2AA2BC-F939-4F51-8167-13B05B0ACD2F}"/>
    <cellStyle name="Header2 2 4" xfId="476" xr:uid="{A79E020E-B988-4D2A-A455-BE73CFB42C58}"/>
    <cellStyle name="Header2 2 4 10" xfId="6989" xr:uid="{0A15C19E-4E5C-4CE8-99DE-F5439181C411}"/>
    <cellStyle name="Header2 2 4 10 2" xfId="21328" xr:uid="{86799740-E0FA-4EA3-AED4-4431C999AC61}"/>
    <cellStyle name="Header2 2 4 11" xfId="8725" xr:uid="{73580DF9-519F-4AA9-9C27-4C23667DB156}"/>
    <cellStyle name="Header2 2 4 11 2" xfId="16764" xr:uid="{46AFBB12-6B29-4538-8134-4D9B87E2253F}"/>
    <cellStyle name="Header2 2 4 11 3" xfId="19082" xr:uid="{F8985110-C117-4700-9F11-832755FF8ED4}"/>
    <cellStyle name="Header2 2 4 12" xfId="19034" xr:uid="{A82E74E5-6060-4C0C-9FC8-0186E7042CCB}"/>
    <cellStyle name="Header2 2 4 2" xfId="686" xr:uid="{FACC1228-23B3-42F7-AE06-34B57B01588D}"/>
    <cellStyle name="Header2 2 4 2 2" xfId="2825" xr:uid="{C783FE80-3650-40C1-B1D3-4CCEDF3AC987}"/>
    <cellStyle name="Header2 2 4 2 2 2" xfId="8490" xr:uid="{3216E0BC-8198-40C6-91D7-A995A17C7B89}"/>
    <cellStyle name="Header2 2 4 2 2 2 2" xfId="16529" xr:uid="{B0EE0041-D7C5-4E26-9A9D-B06FE6E80E73}"/>
    <cellStyle name="Header2 2 4 2 2 2 3" xfId="19533" xr:uid="{E845F824-7F77-4705-B3C5-8CC6FC1133E1}"/>
    <cellStyle name="Header2 2 4 2 2 3" xfId="12977" xr:uid="{D3964E0D-662C-463D-B1D5-A2E1AA6A0971}"/>
    <cellStyle name="Header2 2 4 2 2 4" xfId="12473" xr:uid="{7B3C7F80-F631-4A3B-B6A4-4B6F5D09BA9E}"/>
    <cellStyle name="Header2 2 4 2 3" xfId="3303" xr:uid="{E04708B3-879F-4111-BCDD-30E3EDC60472}"/>
    <cellStyle name="Header2 2 4 2 3 2" xfId="3791" xr:uid="{72913C93-3872-4B04-B732-879FDBF64265}"/>
    <cellStyle name="Header2 2 4 2 3 2 2" xfId="7807" xr:uid="{82456057-B204-43A5-92C6-07F51755AD10}"/>
    <cellStyle name="Header2 2 4 2 3 2 2 2" xfId="15846" xr:uid="{3DE2C513-A734-42AE-A662-1BD93D985226}"/>
    <cellStyle name="Header2 2 4 2 3 2 2 3" xfId="18981" xr:uid="{C7F5AD14-196C-4DE1-878B-7299A6CB94AD}"/>
    <cellStyle name="Header2 2 4 2 3 2 3" xfId="13585" xr:uid="{7CC4E727-1ACA-4758-8D99-115C6FAE50F5}"/>
    <cellStyle name="Header2 2 4 2 3 2 4" xfId="19529" xr:uid="{C6A4B5A2-B5AE-4E9A-B118-8C358A709BD3}"/>
    <cellStyle name="Header2 2 4 2 3 3" xfId="8190" xr:uid="{F5462240-D2A4-46B5-882C-AD89D978B3C9}"/>
    <cellStyle name="Header2 2 4 2 3 3 2" xfId="16229" xr:uid="{288CC150-7A32-4B80-A467-E3534804BD77}"/>
    <cellStyle name="Header2 2 4 2 3 3 3" xfId="20025" xr:uid="{00F09AB6-34DF-4104-B723-4AEA23E2349E}"/>
    <cellStyle name="Header2 2 4 2 3 4" xfId="14023" xr:uid="{F7E9B5A2-AAFE-488E-BC68-D4AF760AD3FD}"/>
    <cellStyle name="Header2 2 4 2 3_KEY FIGURES" xfId="5618" xr:uid="{EE765835-F6F5-4DC3-92FE-300213DE34FC}"/>
    <cellStyle name="Header2 2 4 2 4" xfId="3484" xr:uid="{28F98470-A326-4D60-84FC-555CA5BD084F}"/>
    <cellStyle name="Header2 2 4 2 4 2" xfId="8024" xr:uid="{01BDBC88-85CA-4B30-A358-CF9783A18415}"/>
    <cellStyle name="Header2 2 4 2 4 2 2" xfId="16063" xr:uid="{47322837-94AC-4251-9093-0C4416CA168E}"/>
    <cellStyle name="Header2 2 4 2 4 2 3" xfId="17569" xr:uid="{685DFBB0-81C5-4AF0-BC25-45C9CCFA020A}"/>
    <cellStyle name="Header2 2 4 2 4 3" xfId="11151" xr:uid="{B1C070CC-0FFF-4EE0-AB7A-A4F5A03A9C1D}"/>
    <cellStyle name="Header2 2 4 2 4 3 2" xfId="18624" xr:uid="{DADA88CC-B467-43DD-BE13-58A20B680DBE}"/>
    <cellStyle name="Header2 2 4 2 4 3 3" xfId="15459" xr:uid="{024C2FC7-8B89-4177-A093-8EA9EC92572E}"/>
    <cellStyle name="Header2 2 4 2 5" xfId="9008" xr:uid="{F2A780E2-A5A0-4D22-B4A9-70AB73353C39}"/>
    <cellStyle name="Header2 2 4 2 5 2" xfId="17019" xr:uid="{3EF29E67-E974-4C6E-9426-537C05DE4D97}"/>
    <cellStyle name="Header2 2 4 2 5 3" xfId="19488" xr:uid="{11086584-5BAC-49E0-B014-FFCBA39F1322}"/>
    <cellStyle name="Header2 2 4 2 6" xfId="11606" xr:uid="{7288AE62-FF82-4EB6-B70B-01414E4FE653}"/>
    <cellStyle name="Header2 2 4 2 7" xfId="14745" xr:uid="{666051BD-1224-4446-A5EC-AAF69DBD0935}"/>
    <cellStyle name="Header2 2 4 2_KEY FIGURES" xfId="5617" xr:uid="{369BC4B1-5D10-47CE-A338-FF8534DA7748}"/>
    <cellStyle name="Header2 2 4 3" xfId="850" xr:uid="{C413CB7A-8700-4EF7-BE69-B24AD61D7B78}"/>
    <cellStyle name="Header2 2 4 3 2" xfId="2989" xr:uid="{A8133DAE-277B-4003-AD92-11EDB2310FF4}"/>
    <cellStyle name="Header2 2 4 3 2 2" xfId="8326" xr:uid="{9C76C0B5-621B-4891-9675-2957A0F1D33F}"/>
    <cellStyle name="Header2 2 4 3 2 2 2" xfId="16365" xr:uid="{6CBADF72-F31B-44AB-9394-B2E9C3E635F3}"/>
    <cellStyle name="Header2 2 4 3 2 2 3" xfId="17267" xr:uid="{64F5A9B2-50D5-4EF5-BF87-DD49CCAAF091}"/>
    <cellStyle name="Header2 2 4 3 2 3" xfId="13141" xr:uid="{0E9C6D3C-1281-4EB8-B76D-514AF9AE9CED}"/>
    <cellStyle name="Header2 2 4 3 2 4" xfId="12225" xr:uid="{13DB5879-E0C3-4945-B081-06B1F9F775F8}"/>
    <cellStyle name="Header2 2 4 3 3" xfId="8989" xr:uid="{326E9436-6ACC-4EAA-866B-1F50E3C5966B}"/>
    <cellStyle name="Header2 2 4 3 3 2" xfId="17000" xr:uid="{2ED7586C-D2F3-45B4-A787-89A3005FF041}"/>
    <cellStyle name="Header2 2 4 3 3 3" xfId="14216" xr:uid="{116466A5-8082-4E68-B5ED-9A2CF0C93180}"/>
    <cellStyle name="Header2 2 4 3 4" xfId="11770" xr:uid="{FA209753-FCB2-48DC-BA2C-96461EBFD669}"/>
    <cellStyle name="Header2 2 4 3 5" xfId="14701" xr:uid="{B717D99C-E0A6-4E27-B713-5C63F193185B}"/>
    <cellStyle name="Header2 2 4 3_KEY FIGURES" xfId="5619" xr:uid="{7B95C2C6-A872-45C0-94CE-2FCC31A356B6}"/>
    <cellStyle name="Header2 2 4 4" xfId="2638" xr:uid="{7082E9A9-4B7C-47C6-8453-0B13ED32C361}"/>
    <cellStyle name="Header2 2 4 4 2" xfId="3740" xr:uid="{0850CB16-B6C6-4F35-BB0F-CC121477E1FC}"/>
    <cellStyle name="Header2 2 4 4 2 2" xfId="7858" xr:uid="{81ED35F9-76AC-4A62-9DAE-38647DB307EB}"/>
    <cellStyle name="Header2 2 4 4 2 2 2" xfId="15897" xr:uid="{34560CD3-43B8-42EA-B8BC-06920C6E38D2}"/>
    <cellStyle name="Header2 2 4 4 2 2 3" xfId="19367" xr:uid="{A773F327-041B-4649-9AB1-F81DD51CFFDA}"/>
    <cellStyle name="Header2 2 4 4 2 3" xfId="13534" xr:uid="{AE4DE700-4AF9-4D5C-895C-41ECE0F877C1}"/>
    <cellStyle name="Header2 2 4 4 2 4" xfId="19724" xr:uid="{9C658198-8102-4566-A965-A33F1FB8BC79}"/>
    <cellStyle name="Header2 2 4 4 3" xfId="8880" xr:uid="{7B4C7717-502F-4B5D-8F1E-721E228A4997}"/>
    <cellStyle name="Header2 2 4 4 3 2" xfId="16914" xr:uid="{AC4BEFD2-8385-47CE-9FED-6E3A0C0AC858}"/>
    <cellStyle name="Header2 2 4 4 3 3" xfId="17218" xr:uid="{557D512E-61A8-4A43-AB2D-0C1AECEF1E56}"/>
    <cellStyle name="Header2 2 4 4 4" xfId="12790" xr:uid="{EF12F6B4-3D32-412C-AF27-23E6CBAB8821}"/>
    <cellStyle name="Header2 2 4 4 5" xfId="18945" xr:uid="{3C8AE7FA-3530-4B02-9A2B-0C72663FB170}"/>
    <cellStyle name="Header2 2 4 4_KEY FIGURES" xfId="5620" xr:uid="{5520044E-79D5-4717-89B7-9147A4F0AA84}"/>
    <cellStyle name="Header2 2 4 5" xfId="3161" xr:uid="{A07E471E-CD30-40A5-BC62-9034422CA763}"/>
    <cellStyle name="Header2 2 4 5 2" xfId="3770" xr:uid="{9CCA4541-59B7-4674-A498-FB17BA8F144F}"/>
    <cellStyle name="Header2 2 4 5 2 2" xfId="7828" xr:uid="{E383BE22-2A4F-462F-9808-12DDF0CDA862}"/>
    <cellStyle name="Header2 2 4 5 2 2 2" xfId="15867" xr:uid="{7006138E-41DC-4423-92D6-6BEE4E34B1C5}"/>
    <cellStyle name="Header2 2 4 5 2 2 3" xfId="17493" xr:uid="{82A10A9C-81D1-42E3-A078-3EBC223C5C10}"/>
    <cellStyle name="Header2 2 4 5 2 3" xfId="13564" xr:uid="{9CA1A922-FF34-4DB6-A5F2-2452D4F845A8}"/>
    <cellStyle name="Header2 2 4 5 2 4" xfId="14820" xr:uid="{1F697907-90E1-42C2-8C3B-F3EF9499F115}"/>
    <cellStyle name="Header2 2 4 5 3" xfId="8223" xr:uid="{05612141-FED3-46F6-AFB0-61AA345337BA}"/>
    <cellStyle name="Header2 2 4 5 3 2" xfId="16262" xr:uid="{BD448D6B-8CC8-4DE2-BC16-EBB9ADC01405}"/>
    <cellStyle name="Header2 2 4 5 3 3" xfId="20042" xr:uid="{45EFEBA2-6396-4FE7-BD59-01048AFAF68D}"/>
    <cellStyle name="Header2 2 4 5 4" xfId="14816" xr:uid="{A7CA4AB5-C18C-4CF2-A2B1-C1F2E847425F}"/>
    <cellStyle name="Header2 2 4 5_KEY FIGURES" xfId="5621" xr:uid="{A6A91931-D719-48F7-93BE-8A3377D19AC8}"/>
    <cellStyle name="Header2 2 4 6" xfId="3470" xr:uid="{ABC1B300-D2D8-495F-9FAC-8B97F45E3E76}"/>
    <cellStyle name="Header2 2 4 6 2" xfId="8031" xr:uid="{F5CA82E8-6452-46C8-B32E-1DA59465A9EA}"/>
    <cellStyle name="Header2 2 4 6 2 2" xfId="16070" xr:uid="{733164EB-0C55-46D1-AFA6-5A57AD4198FE}"/>
    <cellStyle name="Header2 2 4 6 2 3" xfId="20666" xr:uid="{CAF7A92E-0E67-4A39-8897-F52BFB359E87}"/>
    <cellStyle name="Header2 2 4 6 3" xfId="11157" xr:uid="{5BD54C48-25A3-4D67-9C1E-C64698B2660B}"/>
    <cellStyle name="Header2 2 4 6 3 2" xfId="18630" xr:uid="{8EB745B2-04B5-438A-BF43-B5189290D3CA}"/>
    <cellStyle name="Header2 2 4 6 3 3" xfId="20712" xr:uid="{6E104949-BF80-4364-866B-9898D7E01FBE}"/>
    <cellStyle name="Header2 2 4 7" xfId="5058" xr:uid="{BAB5EFA7-8D66-4DBC-A3AE-52D3EBBAEE4A}"/>
    <cellStyle name="Header2 2 4 7 2" xfId="10678" xr:uid="{3F9EEF23-D12C-419F-B600-8A287E1257D5}"/>
    <cellStyle name="Header2 2 4 7 2 2" xfId="18151" xr:uid="{1D4D43A7-3800-4790-98E5-F865BE92C71C}"/>
    <cellStyle name="Header2 2 4 7 2 3" xfId="18682" xr:uid="{8C66DD1B-17D6-497B-85A6-01EEF8557B85}"/>
    <cellStyle name="Header2 2 4 7 3" xfId="10645" xr:uid="{523BE733-3B9B-496A-8AB9-107107397824}"/>
    <cellStyle name="Header2 2 4 7 3 2" xfId="18118" xr:uid="{BE6CFE9E-7DF4-44E9-90E5-57BDE0B8A9B1}"/>
    <cellStyle name="Header2 2 4 7 3 3" xfId="14931" xr:uid="{2E38B733-E5FE-4D6E-A270-D0F091F09B17}"/>
    <cellStyle name="Header2 2 4 8" xfId="5248" xr:uid="{B3168AE2-B76D-47A3-AE29-97786BDBF74D}"/>
    <cellStyle name="Header2 2 4 8 2" xfId="10857" xr:uid="{10868715-8EF6-49E6-8216-88CFFD4E2087}"/>
    <cellStyle name="Header2 2 4 8 2 2" xfId="18330" xr:uid="{4FA01C76-F028-4D05-965F-7505412EBAD8}"/>
    <cellStyle name="Header2 2 4 8 2 3" xfId="12391" xr:uid="{81E6D7BD-0126-47C7-8578-25CDB2E9A0E8}"/>
    <cellStyle name="Header2 2 4 8 3" xfId="10546" xr:uid="{2E614290-906A-4C42-B5BF-82F31A6D269A}"/>
    <cellStyle name="Header2 2 4 8 3 2" xfId="18019" xr:uid="{A1A0DBEB-63BF-4572-A341-54CE4A5E2F95}"/>
    <cellStyle name="Header2 2 4 8 3 3" xfId="13875" xr:uid="{F3D45CE7-27AE-4774-A982-17433606D5F3}"/>
    <cellStyle name="Header2 2 4 9" xfId="5318" xr:uid="{E85C5F0F-89B0-4A24-A889-7DCF753D13A6}"/>
    <cellStyle name="Header2 2 4 9 2" xfId="10927" xr:uid="{0691C160-218C-4899-9D0F-E478D341199F}"/>
    <cellStyle name="Header2 2 4 9 2 2" xfId="18400" xr:uid="{4F8C05B9-56F0-42A7-8DCE-D56617DF9999}"/>
    <cellStyle name="Header2 2 4 9 2 3" xfId="20790" xr:uid="{7F5DF581-9CA3-4998-87B0-B8A6342CA5FB}"/>
    <cellStyle name="Header2 2 4 9 3" xfId="7459" xr:uid="{875C955F-BDD2-4827-9BAD-53375C9D6560}"/>
    <cellStyle name="Header2 2 4 9 3 2" xfId="15498" xr:uid="{5299A03C-7EFD-4214-B551-4D5DF6622695}"/>
    <cellStyle name="Header2 2 4 9 3 3" xfId="18879" xr:uid="{161B6600-E879-4046-980F-385134D7BFEE}"/>
    <cellStyle name="Header2 2 4_KEY FIGURES" xfId="5616" xr:uid="{8A99A135-338C-485C-A88A-0BEBEEE3BB19}"/>
    <cellStyle name="Header2 2 5" xfId="515" xr:uid="{C202EC2E-C318-4555-89E0-609DF0AC12C9}"/>
    <cellStyle name="Header2 2 5 10" xfId="6990" xr:uid="{DCDF3C0F-7F30-47EB-A0C9-0684CD2327F7}"/>
    <cellStyle name="Header2 2 5 10 2" xfId="21329" xr:uid="{EEA785A9-F7EB-41A7-BB35-75B5D67B24A3}"/>
    <cellStyle name="Header2 2 5 11" xfId="7446" xr:uid="{3386BFB5-5736-4453-B57F-12C9557BC17E}"/>
    <cellStyle name="Header2 2 5 11 2" xfId="15485" xr:uid="{857AB88C-6A73-4295-B627-DFBB0D481442}"/>
    <cellStyle name="Header2 2 5 11 3" xfId="12635" xr:uid="{AC905DF0-1584-45FD-82DC-82B5EDD82258}"/>
    <cellStyle name="Header2 2 5 12" xfId="11458" xr:uid="{3E38E082-278E-4778-82F4-CD8855766AF4}"/>
    <cellStyle name="Header2 2 5 13" xfId="19896" xr:uid="{01E13F9D-9993-4916-9FC8-E1347C17CD4E}"/>
    <cellStyle name="Header2 2 5 2" xfId="725" xr:uid="{9AE1ED3A-D496-4865-B315-1EED7BB9378E}"/>
    <cellStyle name="Header2 2 5 2 2" xfId="2864" xr:uid="{176F8CF9-728C-4444-A185-15929321A838}"/>
    <cellStyle name="Header2 2 5 2 2 2" xfId="8451" xr:uid="{27E687C9-8A32-4D9E-A3DD-6312182973BE}"/>
    <cellStyle name="Header2 2 5 2 2 2 2" xfId="16490" xr:uid="{FEA35295-226F-4E6E-A712-6AD62FFBB63F}"/>
    <cellStyle name="Header2 2 5 2 2 2 3" xfId="20287" xr:uid="{948525F2-9E4E-4E28-A99C-B71902375BAE}"/>
    <cellStyle name="Header2 2 5 2 2 3" xfId="13016" xr:uid="{80C3B741-A5B4-44DD-840A-D9FD7E800311}"/>
    <cellStyle name="Header2 2 5 2 2 4" xfId="12231" xr:uid="{C2FE64EF-72EB-4E13-87E2-6D090ED631DC}"/>
    <cellStyle name="Header2 2 5 2 3" xfId="3304" xr:uid="{79DBA916-4348-4C08-A69D-22EC58E64CBC}"/>
    <cellStyle name="Header2 2 5 2 3 2" xfId="3792" xr:uid="{B0158A96-5D62-45E7-AD84-A4C41E055F78}"/>
    <cellStyle name="Header2 2 5 2 3 2 2" xfId="7806" xr:uid="{8C77F0D9-E3B6-4684-BD5E-D764E4B36EB4}"/>
    <cellStyle name="Header2 2 5 2 3 2 2 2" xfId="15845" xr:uid="{23EAC3B5-1515-42AE-8E05-CB4E58E39EDF}"/>
    <cellStyle name="Header2 2 5 2 3 2 2 3" xfId="20587" xr:uid="{84215BA0-C393-4B38-9BB2-206AFA072977}"/>
    <cellStyle name="Header2 2 5 2 3 2 3" xfId="13586" xr:uid="{4DC1A252-2286-4F66-82F4-B2711451325C}"/>
    <cellStyle name="Header2 2 5 2 3 2 4" xfId="11350" xr:uid="{24F0E0E6-D3D3-4C71-9922-8C1D43B5F008}"/>
    <cellStyle name="Header2 2 5 2 3 3" xfId="8189" xr:uid="{4C846FE4-BD0D-43C7-9011-5BA563DBEDF5}"/>
    <cellStyle name="Header2 2 5 2 3 3 2" xfId="16228" xr:uid="{E32FFED9-5591-4B66-B659-E57A6888E954}"/>
    <cellStyle name="Header2 2 5 2 3 3 3" xfId="20171" xr:uid="{A04F530D-B123-40C0-8F80-9D8AFE7ADA45}"/>
    <cellStyle name="Header2 2 5 2 3 4" xfId="14986" xr:uid="{6AB9DC0A-F3E3-48A4-8BA4-8E797F13AE6B}"/>
    <cellStyle name="Header2 2 5 2 3_KEY FIGURES" xfId="5624" xr:uid="{29D1B377-A9BA-4292-B76F-6982AACB1019}"/>
    <cellStyle name="Header2 2 5 2 4" xfId="3485" xr:uid="{3EAB2B2D-0CB7-4DB4-8DA5-92135EEDF048}"/>
    <cellStyle name="Header2 2 5 2 4 2" xfId="8023" xr:uid="{F917D9BF-D830-49CF-9314-0D9DADA74A9B}"/>
    <cellStyle name="Header2 2 5 2 4 2 2" xfId="16062" xr:uid="{66F825D9-120D-47ED-A296-F11864D8A5AA}"/>
    <cellStyle name="Header2 2 5 2 4 2 3" xfId="13462" xr:uid="{2FFF841D-7F0E-4361-B7A6-175B3CB7B453}"/>
    <cellStyle name="Header2 2 5 2 4 3" xfId="11171" xr:uid="{80ABF7DC-3849-4FFD-A8D9-115A6BE46FBB}"/>
    <cellStyle name="Header2 2 5 2 4 3 2" xfId="18644" xr:uid="{E9A8FC9D-B8A7-463A-B024-8925408F12BB}"/>
    <cellStyle name="Header2 2 5 2 4 3 3" xfId="19674" xr:uid="{C6ED9F2E-ACED-400D-9F7B-01FEB7A7780E}"/>
    <cellStyle name="Header2 2 5 2 5" xfId="7559" xr:uid="{0B871D07-EC26-42E7-B15E-E7F8197D7020}"/>
    <cellStyle name="Header2 2 5 2 5 2" xfId="15598" xr:uid="{2A9D521C-F3AA-4F10-9426-FEF9038EC067}"/>
    <cellStyle name="Header2 2 5 2 5 3" xfId="12357" xr:uid="{3C362117-0322-4CC5-89E9-13D15E7F2B3D}"/>
    <cellStyle name="Header2 2 5 2 6" xfId="11645" xr:uid="{07838ED0-AE69-4916-99E7-0FE3FC9261D6}"/>
    <cellStyle name="Header2 2 5 2 7" xfId="19224" xr:uid="{A1311468-1FD1-40AC-A2AE-20A1C307389E}"/>
    <cellStyle name="Header2 2 5 2_KEY FIGURES" xfId="5623" xr:uid="{76DAA3B2-E591-492D-8A6B-7B76ADAB080A}"/>
    <cellStyle name="Header2 2 5 3" xfId="889" xr:uid="{063D6CA6-FD0F-41F0-8CD1-2BF5FCB520A9}"/>
    <cellStyle name="Header2 2 5 3 2" xfId="3028" xr:uid="{996C4C79-0CB1-4841-A855-352FBE3E4025}"/>
    <cellStyle name="Header2 2 5 3 2 2" xfId="8287" xr:uid="{EFEC3E5C-E331-447C-818D-1F0F37B432D8}"/>
    <cellStyle name="Header2 2 5 3 2 2 2" xfId="16326" xr:uid="{9DAE46FA-E10D-4A07-A75C-7B0F1118A0CD}"/>
    <cellStyle name="Header2 2 5 3 2 2 3" xfId="19024" xr:uid="{438D804D-3350-4B06-8D83-147F57C7E578}"/>
    <cellStyle name="Header2 2 5 3 2 3" xfId="13180" xr:uid="{30CF405A-655A-40C9-9ED9-29E0F51DE066}"/>
    <cellStyle name="Header2 2 5 3 2 4" xfId="14226" xr:uid="{EF1E6A1F-4D2A-4411-8F64-C571D2C6086F}"/>
    <cellStyle name="Header2 2 5 3 3" xfId="8668" xr:uid="{681FDABA-FFBA-4668-95F4-EA6140E0B14F}"/>
    <cellStyle name="Header2 2 5 3 3 2" xfId="16707" xr:uid="{005C22B0-881D-4A5E-A4D8-29106DBEE577}"/>
    <cellStyle name="Header2 2 5 3 3 3" xfId="15096" xr:uid="{3B636035-F4CC-4999-B58C-9293951AB05A}"/>
    <cellStyle name="Header2 2 5 3 4" xfId="11809" xr:uid="{76B46C00-26C5-4A13-AA23-303D42437CB9}"/>
    <cellStyle name="Header2 2 5 3 5" xfId="20299" xr:uid="{BD60E0DB-FE6B-4B10-ACD5-E7B28BDC42D1}"/>
    <cellStyle name="Header2 2 5 3_KEY FIGURES" xfId="5625" xr:uid="{9490845C-1C98-462B-AA6C-0AE5E481F075}"/>
    <cellStyle name="Header2 2 5 4" xfId="2677" xr:uid="{58A2D7F9-E8ED-4050-AB65-94257FE4277E}"/>
    <cellStyle name="Header2 2 5 4 2" xfId="3762" xr:uid="{A2997CE3-CA49-4995-8B31-9E8D462F9884}"/>
    <cellStyle name="Header2 2 5 4 2 2" xfId="7836" xr:uid="{F8E0A568-425D-4E84-BFFC-00C2C9C2D88B}"/>
    <cellStyle name="Header2 2 5 4 2 2 2" xfId="15875" xr:uid="{954B1144-D8FA-4A28-8535-7CED66D94FA2}"/>
    <cellStyle name="Header2 2 5 4 2 2 3" xfId="19200" xr:uid="{75C07280-DAC5-44E4-8624-20F2CF659540}"/>
    <cellStyle name="Header2 2 5 4 2 3" xfId="13556" xr:uid="{E13195BD-B9C7-4F27-94F0-688966B60E43}"/>
    <cellStyle name="Header2 2 5 4 2 4" xfId="20544" xr:uid="{38135777-9BBA-4633-88BA-A870A4CAFF55}"/>
    <cellStyle name="Header2 2 5 4 3" xfId="7322" xr:uid="{D262EAC2-D58B-45F2-BAB1-7417B489E4B3}"/>
    <cellStyle name="Header2 2 5 4 3 2" xfId="15403" xr:uid="{FB0FA7D5-F68A-4591-BE57-1D12DA11981A}"/>
    <cellStyle name="Header2 2 5 4 3 3" xfId="19081" xr:uid="{406E4325-0003-4DD3-B513-25E174B9C9D2}"/>
    <cellStyle name="Header2 2 5 4 4" xfId="12829" xr:uid="{7B6946C3-1CE3-4A16-9A94-5504EE40107B}"/>
    <cellStyle name="Header2 2 5 4 5" xfId="15082" xr:uid="{8387A467-0A48-41F1-AB3C-2ABE22745B82}"/>
    <cellStyle name="Header2 2 5 4_KEY FIGURES" xfId="5626" xr:uid="{0DC09FF0-3822-4651-A331-1C86012CA98B}"/>
    <cellStyle name="Header2 2 5 5" xfId="3606" xr:uid="{06C765AC-158B-4CAE-9C37-AB26F85770F8}"/>
    <cellStyle name="Header2 2 5 5 2" xfId="3949" xr:uid="{6EC9A5D9-FCAC-4036-B2AD-33F433216D54}"/>
    <cellStyle name="Header2 2 5 5 2 2" xfId="7651" xr:uid="{556008E7-3B62-4BF2-B6BA-B27E5A7EF53F}"/>
    <cellStyle name="Header2 2 5 5 2 2 2" xfId="15690" xr:uid="{A9C97AC9-A442-4D76-892F-093CC8CEB8B1}"/>
    <cellStyle name="Header2 2 5 5 2 2 3" xfId="20487" xr:uid="{54EE4A9D-7C5A-4E7D-9DDF-503B6FA86F35}"/>
    <cellStyle name="Header2 2 5 5 2 3" xfId="13743" xr:uid="{31F00592-B4C7-4A31-9559-ABEC1220DD13}"/>
    <cellStyle name="Header2 2 5 5 2 4" xfId="20129" xr:uid="{112AFE8B-2870-4486-B4B9-D8FA6D5B4940}"/>
    <cellStyle name="Header2 2 5 5 3" xfId="7940" xr:uid="{3DE1519F-94B7-4C72-8A1C-5384168BEA4E}"/>
    <cellStyle name="Header2 2 5 5 3 2" xfId="15979" xr:uid="{B09ED390-6B4E-4526-9823-6F456D9C2266}"/>
    <cellStyle name="Header2 2 5 5 3 3" xfId="17358" xr:uid="{EBF5E2CE-FED5-46F7-BD13-B537A07C0303}"/>
    <cellStyle name="Header2 2 5 5 4" xfId="19665" xr:uid="{2DAFFFCF-6919-47F8-BFAA-3C416BEEDC20}"/>
    <cellStyle name="Header2 2 5 5_KEY FIGURES" xfId="5627" xr:uid="{AB496E89-91FA-4DB3-BC08-B38377B83800}"/>
    <cellStyle name="Header2 2 5 6" xfId="3471" xr:uid="{7D0E5763-93D9-42B5-B6F3-DE558319273F}"/>
    <cellStyle name="Header2 2 5 6 2" xfId="8030" xr:uid="{FD1E6FE2-A3B6-4EED-AAF2-50A4A59E616F}"/>
    <cellStyle name="Header2 2 5 6 2 2" xfId="16069" xr:uid="{DFB7125A-A2FD-42F4-AB81-13D7AE84399D}"/>
    <cellStyle name="Header2 2 5 6 2 3" xfId="17471" xr:uid="{312567FF-2F13-406C-929B-CA2D3302050A}"/>
    <cellStyle name="Header2 2 5 6 3" xfId="11170" xr:uid="{EE67F093-902F-40AB-9033-8A6AEBCEC732}"/>
    <cellStyle name="Header2 2 5 6 3 2" xfId="18643" xr:uid="{22BF5F4E-E8AC-4A9F-ABCD-2C64A506559B}"/>
    <cellStyle name="Header2 2 5 6 3 3" xfId="17344" xr:uid="{B19D0806-290E-4C9A-A8E6-1B235E03C251}"/>
    <cellStyle name="Header2 2 5 7" xfId="5059" xr:uid="{0C0D8A67-81BD-4DFC-A14A-CC0DEE24569F}"/>
    <cellStyle name="Header2 2 5 7 2" xfId="10679" xr:uid="{B6897A33-8FDE-4223-BCDD-514214A7ACE6}"/>
    <cellStyle name="Header2 2 5 7 2 2" xfId="18152" xr:uid="{85EED826-7A75-4D80-8DA9-5BF93702A15E}"/>
    <cellStyle name="Header2 2 5 7 2 3" xfId="16942" xr:uid="{B67008B6-1238-46DA-9824-7B5F1288EEB6}"/>
    <cellStyle name="Header2 2 5 7 3" xfId="10640" xr:uid="{F07EAFAE-4F9C-471F-9D0A-FE48843BC63B}"/>
    <cellStyle name="Header2 2 5 7 3 2" xfId="18113" xr:uid="{D0A3F69C-018D-4894-BDDE-6137A2A6148B}"/>
    <cellStyle name="Header2 2 5 7 3 3" xfId="12661" xr:uid="{E2933EAB-085A-4C6C-8491-B67879DDAAD5}"/>
    <cellStyle name="Header2 2 5 8" xfId="5249" xr:uid="{490B9E56-06AB-4C94-9A91-C8EF73E28EF5}"/>
    <cellStyle name="Header2 2 5 8 2" xfId="10858" xr:uid="{14404E78-BF19-4B8A-A0B9-7E5FFBD0CF72}"/>
    <cellStyle name="Header2 2 5 8 2 2" xfId="18331" xr:uid="{8FA6D68A-D776-47F3-88DE-5684FBD614CF}"/>
    <cellStyle name="Header2 2 5 8 2 3" xfId="20477" xr:uid="{10C6260B-112F-49C2-983E-04C5932B632D}"/>
    <cellStyle name="Header2 2 5 8 3" xfId="10509" xr:uid="{DD63A1E1-5CB6-4A88-BC9A-DF030BB127C5}"/>
    <cellStyle name="Header2 2 5 8 3 2" xfId="17982" xr:uid="{CB954DE8-4B47-4E23-B451-EE145501EBC6}"/>
    <cellStyle name="Header2 2 5 8 3 3" xfId="11903" xr:uid="{19FC69FC-82B2-4DC5-A2EB-95DF5E51C384}"/>
    <cellStyle name="Header2 2 5 9" xfId="5150" xr:uid="{9B4EA24A-B1B7-4413-A2FE-CDD1C1A2F38D}"/>
    <cellStyle name="Header2 2 5 9 2" xfId="10761" xr:uid="{27152BC5-8F53-4264-A7C9-65024D85B1DE}"/>
    <cellStyle name="Header2 2 5 9 2 2" xfId="18234" xr:uid="{6BDF5C2F-04F7-4500-9880-79FFA6D40ECD}"/>
    <cellStyle name="Header2 2 5 9 2 3" xfId="20836" xr:uid="{AC95AC05-52B4-4C17-BCBD-44DDBFC4801A}"/>
    <cellStyle name="Header2 2 5 9 3" xfId="10562" xr:uid="{55EF5AEC-4B6C-46FD-A895-CA1A39013D95}"/>
    <cellStyle name="Header2 2 5 9 3 2" xfId="18035" xr:uid="{9A460229-626E-4980-B401-A37F1C28AF29}"/>
    <cellStyle name="Header2 2 5 9 3 3" xfId="19240" xr:uid="{DCC2FC1B-7E3A-4FE6-BA04-A38B4E1A0717}"/>
    <cellStyle name="Header2 2 5_KEY FIGURES" xfId="5622" xr:uid="{FBA53B07-7D4B-4147-B767-C6B621544FCB}"/>
    <cellStyle name="Header2 2 6" xfId="531" xr:uid="{3D26199C-AAEE-44D4-BD09-6B98DDED6389}"/>
    <cellStyle name="Header2 2 6 10" xfId="6991" xr:uid="{EC776669-A0A5-4FB9-9627-D6506D73AB1C}"/>
    <cellStyle name="Header2 2 6 10 2" xfId="21330" xr:uid="{4CDCA29A-5BD2-4B6E-9510-69DF104CC175}"/>
    <cellStyle name="Header2 2 6 11" xfId="7432" xr:uid="{F67A96BD-4A34-4998-A6FC-8EE80F41F551}"/>
    <cellStyle name="Header2 2 6 11 2" xfId="15471" xr:uid="{4DEF5452-C926-4BEA-AF27-F9E79BF69C24}"/>
    <cellStyle name="Header2 2 6 11 3" xfId="14116" xr:uid="{D8FBF6F1-1463-457A-801D-AB8C411033B5}"/>
    <cellStyle name="Header2 2 6 12" xfId="11474" xr:uid="{505E52D0-7B7B-4684-8975-4CFF8ACF7076}"/>
    <cellStyle name="Header2 2 6 13" xfId="20050" xr:uid="{3B4CB43C-341D-4F02-8C10-C4956599A231}"/>
    <cellStyle name="Header2 2 6 2" xfId="741" xr:uid="{D4814E62-3961-48D0-8F32-286A1FC640AA}"/>
    <cellStyle name="Header2 2 6 2 2" xfId="2880" xr:uid="{A353318F-7666-4531-B7AF-38B14A2D1FFB}"/>
    <cellStyle name="Header2 2 6 2 2 2" xfId="8435" xr:uid="{46F6E804-5AF5-472A-9A8C-7F282997CFA6}"/>
    <cellStyle name="Header2 2 6 2 2 2 2" xfId="16474" xr:uid="{E2208EE5-F0BD-4BA5-9CCB-1CD4FC8CD3D4}"/>
    <cellStyle name="Header2 2 6 2 2 2 3" xfId="12125" xr:uid="{452384B2-546D-4BCA-94D2-387C3CB47814}"/>
    <cellStyle name="Header2 2 6 2 2 3" xfId="13032" xr:uid="{EB00FFE4-EF56-4545-ACBD-91A500F043C4}"/>
    <cellStyle name="Header2 2 6 2 2 4" xfId="13999" xr:uid="{30418540-F50F-4996-B467-0B8DF9A8B35B}"/>
    <cellStyle name="Header2 2 6 2 3" xfId="3305" xr:uid="{798C0690-4A17-420D-A9C5-30F292E47457}"/>
    <cellStyle name="Header2 2 6 2 3 2" xfId="3793" xr:uid="{EA3ED28E-5FB0-4CC7-8D79-D8B56BE67C0C}"/>
    <cellStyle name="Header2 2 6 2 3 2 2" xfId="7805" xr:uid="{C3C4E3BF-7055-4EC4-9D9B-B8A3A3A01904}"/>
    <cellStyle name="Header2 2 6 2 3 2 2 2" xfId="15844" xr:uid="{CE293B8A-8471-42D2-A213-530819BA208B}"/>
    <cellStyle name="Header2 2 6 2 3 2 2 3" xfId="19958" xr:uid="{B0910F61-1823-4CC4-8CFB-709F1C7DEAEC}"/>
    <cellStyle name="Header2 2 6 2 3 2 3" xfId="13587" xr:uid="{866ACE89-0E2E-45EE-8BFF-7A42CDD3C181}"/>
    <cellStyle name="Header2 2 6 2 3 2 4" xfId="13917" xr:uid="{4D9C7C4E-F5F3-4E05-9C72-FAC83131BAEC}"/>
    <cellStyle name="Header2 2 6 2 3 3" xfId="8188" xr:uid="{F847438D-28BB-4B04-96EA-4937424666EF}"/>
    <cellStyle name="Header2 2 6 2 3 3 2" xfId="16227" xr:uid="{3A57EB3F-B70C-4A1D-8084-628F21FA03AE}"/>
    <cellStyle name="Header2 2 6 2 3 3 3" xfId="20228" xr:uid="{55D4C555-82C9-4C72-9B2F-2D8ED0F64CCE}"/>
    <cellStyle name="Header2 2 6 2 3 4" xfId="12181" xr:uid="{59C4A071-F61D-403C-A6EE-486DD1FA4C7D}"/>
    <cellStyle name="Header2 2 6 2 3_KEY FIGURES" xfId="5630" xr:uid="{2677E6B4-A063-4B51-97B8-A7D5D9069A17}"/>
    <cellStyle name="Header2 2 6 2 4" xfId="3486" xr:uid="{8C114160-14C9-48FA-8A6F-8A577C92F4FB}"/>
    <cellStyle name="Header2 2 6 2 4 2" xfId="8022" xr:uid="{164166C3-8719-4E5C-A610-9E40EBB49807}"/>
    <cellStyle name="Header2 2 6 2 4 2 2" xfId="16061" xr:uid="{D6FA51F2-5A7B-4E2B-BD69-C420575C0174}"/>
    <cellStyle name="Header2 2 6 2 4 2 3" xfId="19986" xr:uid="{42E531D6-BA3D-498F-82E1-C91DB3F721B4}"/>
    <cellStyle name="Header2 2 6 2 4 3" xfId="11158" xr:uid="{04922809-4661-446D-AE52-D18E9B012AFD}"/>
    <cellStyle name="Header2 2 6 2 4 3 2" xfId="18631" xr:uid="{B44CFDEC-F8CD-48EA-A260-AB60AA0FCF96}"/>
    <cellStyle name="Header2 2 6 2 4 3 3" xfId="12367" xr:uid="{22E02DEF-2D90-4606-8263-12B80312141A}"/>
    <cellStyle name="Header2 2 6 2 5" xfId="8848" xr:uid="{95810ECB-DBD8-407B-B5B1-A9140DD8AEBA}"/>
    <cellStyle name="Header2 2 6 2 5 2" xfId="16887" xr:uid="{51AF463F-C5D8-4012-8023-ABAA8AF38C3A}"/>
    <cellStyle name="Header2 2 6 2 5 3" xfId="19549" xr:uid="{3542B941-3B59-444B-8873-25BC3A054B76}"/>
    <cellStyle name="Header2 2 6 2 6" xfId="11661" xr:uid="{6256E1F3-7677-48FA-B4B5-9F8FFAE5DC7B}"/>
    <cellStyle name="Header2 2 6 2 7" xfId="20357" xr:uid="{B6EDB267-F6E4-4858-A68C-8CFC6164169C}"/>
    <cellStyle name="Header2 2 6 2_KEY FIGURES" xfId="5629" xr:uid="{9BB43760-37FC-4395-A06C-05F9335BFF4F}"/>
    <cellStyle name="Header2 2 6 3" xfId="905" xr:uid="{6CFFAB3C-3668-4638-9E25-BB9F585C783F}"/>
    <cellStyle name="Header2 2 6 3 2" xfId="3044" xr:uid="{15EC2C8E-FDD3-4859-B6EA-E3602118DD2D}"/>
    <cellStyle name="Header2 2 6 3 2 2" xfId="8271" xr:uid="{7AD41285-26D0-44CA-A2E0-0E604D0E0F16}"/>
    <cellStyle name="Header2 2 6 3 2 2 2" xfId="16310" xr:uid="{014316A0-95B3-4A13-A5B1-940ED830A551}"/>
    <cellStyle name="Header2 2 6 3 2 2 3" xfId="17294" xr:uid="{5A71EB63-58EB-449E-A5A6-6A1CB4A48747}"/>
    <cellStyle name="Header2 2 6 3 2 3" xfId="13196" xr:uid="{4AA5628B-7AEE-4A38-B65A-716E9490630F}"/>
    <cellStyle name="Header2 2 6 3 2 4" xfId="20265" xr:uid="{082C5195-95F5-4D46-9CFB-45FF4D99F96E}"/>
    <cellStyle name="Header2 2 6 3 3" xfId="7389" xr:uid="{CEB31CCD-C5B8-476C-8086-9C7B64896836}"/>
    <cellStyle name="Header2 2 6 3 3 2" xfId="15451" xr:uid="{8CCC1D4D-A4E7-4556-8022-C396A5B0CAE0}"/>
    <cellStyle name="Header2 2 6 3 3 3" xfId="20071" xr:uid="{6AFB70B5-4C96-4173-84B3-C34F92F247E5}"/>
    <cellStyle name="Header2 2 6 3 4" xfId="11825" xr:uid="{39CA5402-EF5A-4D01-8725-69135DC8E63B}"/>
    <cellStyle name="Header2 2 6 3 5" xfId="12621" xr:uid="{C46069AB-5345-4B1A-9D05-E13689DFFDED}"/>
    <cellStyle name="Header2 2 6 3_KEY FIGURES" xfId="5631" xr:uid="{898A9DFF-3B61-410B-B2FC-028292E0C772}"/>
    <cellStyle name="Header2 2 6 4" xfId="2693" xr:uid="{1B7D8855-C570-468E-8CEC-8030680207EE}"/>
    <cellStyle name="Header2 2 6 4 2" xfId="8622" xr:uid="{0423844E-BF68-407C-B93B-325DC0BE55CE}"/>
    <cellStyle name="Header2 2 6 4 2 2" xfId="16661" xr:uid="{73310C3A-3ABC-4708-B7CE-2B5F63D849C5}"/>
    <cellStyle name="Header2 2 6 4 2 3" xfId="17366" xr:uid="{DE504FFF-49CE-4765-80D0-268D52A8B9C8}"/>
    <cellStyle name="Header2 2 6 4 3" xfId="12845" xr:uid="{3C23F7DF-2CD3-4763-8F1B-E3C665A72BD6}"/>
    <cellStyle name="Header2 2 6 4 4" xfId="15161" xr:uid="{BD767FCD-8497-4CEF-BA6F-A49E15AA7664}"/>
    <cellStyle name="Header2 2 6 5" xfId="3196" xr:uid="{C0422BC3-99C0-4DAE-9A76-36F535326017}"/>
    <cellStyle name="Header2 2 6 5 2" xfId="3772" xr:uid="{D1077392-C75D-45C1-AC5A-135EC9F02E60}"/>
    <cellStyle name="Header2 2 6 5 2 2" xfId="7826" xr:uid="{4A809037-9CDD-40F3-96B5-B77AFD9BD340}"/>
    <cellStyle name="Header2 2 6 5 2 2 2" xfId="15865" xr:uid="{D9AA73D0-02BB-4645-87D8-A18636F86FFC}"/>
    <cellStyle name="Header2 2 6 5 2 2 3" xfId="20036" xr:uid="{A4675178-76FF-48F6-B948-36D8CD293C7E}"/>
    <cellStyle name="Header2 2 6 5 2 3" xfId="13566" xr:uid="{1FB26151-6DC1-4617-B023-1630013D870B}"/>
    <cellStyle name="Header2 2 6 5 2 4" xfId="14838" xr:uid="{48079470-12FE-4139-ACC7-BC3A6C617D99}"/>
    <cellStyle name="Header2 2 6 5 3" xfId="8215" xr:uid="{C3911F1E-8C18-4238-9741-0CC90F8273CF}"/>
    <cellStyle name="Header2 2 6 5 3 2" xfId="16254" xr:uid="{B72D3882-361A-43C4-A605-D7F98966DFF6}"/>
    <cellStyle name="Header2 2 6 5 3 3" xfId="13792" xr:uid="{9DD1BA4E-3F7D-4FD5-8511-5EFC9A2F462C}"/>
    <cellStyle name="Header2 2 6 5 4" xfId="19232" xr:uid="{81CDD868-BA37-4D0C-955A-C97343FCF982}"/>
    <cellStyle name="Header2 2 6 5_KEY FIGURES" xfId="5632" xr:uid="{FAC1BC6F-253B-44F7-BC0C-C540647422E7}"/>
    <cellStyle name="Header2 2 6 6" xfId="3472" xr:uid="{A5BDD96B-41DE-4BC4-AB06-BEA50CC83C1D}"/>
    <cellStyle name="Header2 2 6 6 2" xfId="8029" xr:uid="{1FE12961-FB01-4203-B180-34FBECEC9482}"/>
    <cellStyle name="Header2 2 6 6 2 2" xfId="16068" xr:uid="{97EBCCEB-A765-4CB9-896B-B0C9B155409E}"/>
    <cellStyle name="Header2 2 6 6 2 3" xfId="17449" xr:uid="{B8C0BE33-20BF-4909-B55A-0C98C4546B0A}"/>
    <cellStyle name="Header2 2 6 6 3" xfId="7387" xr:uid="{8C054929-1E96-4296-8E51-E74EA5E73C95}"/>
    <cellStyle name="Header2 2 6 6 3 2" xfId="15449" xr:uid="{FB3C7F54-6431-47DE-ACC1-CCC814157975}"/>
    <cellStyle name="Header2 2 6 6 3 3" xfId="19667" xr:uid="{AF6F40D2-79CB-4E94-8D3F-27B01A108A7B}"/>
    <cellStyle name="Header2 2 6 7" xfId="5060" xr:uid="{21E700D4-D699-4E5B-8BD1-69407F44D1F5}"/>
    <cellStyle name="Header2 2 6 7 2" xfId="10680" xr:uid="{88457F0A-3334-4F74-947F-6F589AD6B609}"/>
    <cellStyle name="Header2 2 6 7 2 2" xfId="18153" xr:uid="{3DC8127E-8BE1-4ED1-A15C-E1D9CD9DB221}"/>
    <cellStyle name="Header2 2 6 7 2 3" xfId="13418" xr:uid="{FE073995-E54B-4DB4-B490-99BB272FCD3E}"/>
    <cellStyle name="Header2 2 6 7 3" xfId="8232" xr:uid="{6985F22C-F632-4B1D-BC61-452157ADFE8D}"/>
    <cellStyle name="Header2 2 6 7 3 2" xfId="16271" xr:uid="{735E04EC-80E0-4592-A37B-8A91A46299CC}"/>
    <cellStyle name="Header2 2 6 7 3 3" xfId="14140" xr:uid="{37495A7B-398C-4E50-A1AD-98134D9E9E60}"/>
    <cellStyle name="Header2 2 6 8" xfId="5250" xr:uid="{79AC07EF-FD03-4E79-9BC0-1DD34044145D}"/>
    <cellStyle name="Header2 2 6 8 2" xfId="10859" xr:uid="{7D748F12-1E78-4EE0-938D-D626B4791C81}"/>
    <cellStyle name="Header2 2 6 8 2 2" xfId="18332" xr:uid="{F5A61B1D-6039-48F8-8DCA-C17146BE374E}"/>
    <cellStyle name="Header2 2 6 8 2 3" xfId="20788" xr:uid="{519552D9-59E8-408C-8361-94A314D85C45}"/>
    <cellStyle name="Header2 2 6 8 3" xfId="8222" xr:uid="{B2875460-BA7F-41FB-A085-017C7BC67FBD}"/>
    <cellStyle name="Header2 2 6 8 3 2" xfId="16261" xr:uid="{A3438995-B26B-4F8B-9970-B885D83FE5EE}"/>
    <cellStyle name="Header2 2 6 8 3 3" xfId="12560" xr:uid="{F0F414A5-F785-44AC-9973-2F31088BBE74}"/>
    <cellStyle name="Header2 2 6 9" xfId="5151" xr:uid="{0F4026A7-6926-49AA-9F80-3C3317B322E7}"/>
    <cellStyle name="Header2 2 6 9 2" xfId="10762" xr:uid="{8D48F198-0FF5-4A28-AEB1-3D4A7FB9BA63}"/>
    <cellStyle name="Header2 2 6 9 2 2" xfId="18235" xr:uid="{515244A8-D7A2-49EA-BB22-A499BF13B14B}"/>
    <cellStyle name="Header2 2 6 9 2 3" xfId="19055" xr:uid="{636B607B-465F-4FED-99DB-11EC1EA36CFD}"/>
    <cellStyle name="Header2 2 6 9 3" xfId="10524" xr:uid="{F8284872-9759-4F70-8346-49D23E3408E4}"/>
    <cellStyle name="Header2 2 6 9 3 2" xfId="17997" xr:uid="{60DDF21D-E47F-4E02-BAE6-CE8CFC8CA6E3}"/>
    <cellStyle name="Header2 2 6 9 3 3" xfId="19991" xr:uid="{B7C3F685-1709-4BBD-8B3C-792AACF78577}"/>
    <cellStyle name="Header2 2 6_KEY FIGURES" xfId="5628" xr:uid="{F246C399-5B6D-44E3-817E-730EF136320A}"/>
    <cellStyle name="Header2 2 7" xfId="547" xr:uid="{107E401B-399A-430C-89DE-34B6D9B1CFCF}"/>
    <cellStyle name="Header2 2 7 10" xfId="6992" xr:uid="{F33A9406-3078-45EB-8BD3-922FAB74D4DE}"/>
    <cellStyle name="Header2 2 7 10 2" xfId="21331" xr:uid="{C813F252-479F-403C-BB96-B5DAF334EB85}"/>
    <cellStyle name="Header2 2 7 11" xfId="8976" xr:uid="{AA16C5A2-4045-49F4-80E8-6126921A8C36}"/>
    <cellStyle name="Header2 2 7 11 2" xfId="16989" xr:uid="{AB4A878E-2176-4986-AD32-723FBA685D3E}"/>
    <cellStyle name="Header2 2 7 11 3" xfId="14947" xr:uid="{0E90652B-092A-44A0-970A-740528C88B1B}"/>
    <cellStyle name="Header2 2 7 12" xfId="11490" xr:uid="{4677F271-FDB9-4E1A-86C2-7C389806717C}"/>
    <cellStyle name="Header2 2 7 13" xfId="19274" xr:uid="{60F8844E-C1D8-4FD3-8CDD-8599F465A94E}"/>
    <cellStyle name="Header2 2 7 2" xfId="757" xr:uid="{F983A062-BC5E-4D12-BDAD-B05C04D9491D}"/>
    <cellStyle name="Header2 2 7 2 2" xfId="2896" xr:uid="{AEB9CFA7-A63D-49E3-87F9-621CBBA67C96}"/>
    <cellStyle name="Header2 2 7 2 2 2" xfId="8419" xr:uid="{A93AB944-B0E1-45DE-8265-11A5F9A23A9B}"/>
    <cellStyle name="Header2 2 7 2 2 2 2" xfId="16458" xr:uid="{4E187285-E574-4F5A-B044-8EF71AEFDE63}"/>
    <cellStyle name="Header2 2 7 2 2 2 3" xfId="17447" xr:uid="{CC864288-9403-4538-9F4F-2E1CB8BF7BE4}"/>
    <cellStyle name="Header2 2 7 2 2 3" xfId="13048" xr:uid="{9E61C3D7-05A1-4549-9A3D-227D712AD8F2}"/>
    <cellStyle name="Header2 2 7 2 2 4" xfId="17272" xr:uid="{DCF74D20-799A-4488-8ADE-5B1A488B9B2A}"/>
    <cellStyle name="Header2 2 7 2 3" xfId="3306" xr:uid="{985BD98F-32A4-4FE6-97EE-09A4E037491E}"/>
    <cellStyle name="Header2 2 7 2 3 2" xfId="3794" xr:uid="{EB097117-ABD9-43C3-9F72-AA44045B3CD4}"/>
    <cellStyle name="Header2 2 7 2 3 2 2" xfId="7804" xr:uid="{DF4A8E33-3325-4191-9565-E4C5AE516F11}"/>
    <cellStyle name="Header2 2 7 2 3 2 2 2" xfId="15843" xr:uid="{9371EF03-1C0A-4950-BC19-07E99F8FD333}"/>
    <cellStyle name="Header2 2 7 2 3 2 2 3" xfId="19953" xr:uid="{2DBAAD92-C379-45DE-A097-7AA8B366455F}"/>
    <cellStyle name="Header2 2 7 2 3 2 3" xfId="13588" xr:uid="{4A8446B5-142E-4007-8A35-81257984D0BA}"/>
    <cellStyle name="Header2 2 7 2 3 2 4" xfId="19643" xr:uid="{4CB5314D-5A1D-4DAC-B778-3A8119254D3A}"/>
    <cellStyle name="Header2 2 7 2 3 3" xfId="8187" xr:uid="{3DB33F5D-6055-4A97-9447-620DF35740F5}"/>
    <cellStyle name="Header2 2 7 2 3 3 2" xfId="16226" xr:uid="{3E1D1A63-0D5D-462C-9B36-2C2ADA667239}"/>
    <cellStyle name="Header2 2 7 2 3 3 3" xfId="15301" xr:uid="{DD34A027-5AB9-4131-B21A-D20F5E41089E}"/>
    <cellStyle name="Header2 2 7 2 3 4" xfId="12168" xr:uid="{B470E6B1-B6F1-492C-A31E-C7C4505C3C14}"/>
    <cellStyle name="Header2 2 7 2 3_KEY FIGURES" xfId="5635" xr:uid="{58249C21-EC6D-4C42-9C44-15B794AE23F3}"/>
    <cellStyle name="Header2 2 7 2 4" xfId="3487" xr:uid="{6E9A7202-29BF-4018-9F5E-7B75794A312A}"/>
    <cellStyle name="Header2 2 7 2 4 2" xfId="8021" xr:uid="{945F0CE6-914C-4D7F-9E99-1711696CA133}"/>
    <cellStyle name="Header2 2 7 2 4 2 2" xfId="16060" xr:uid="{3809D8F6-DAE0-4ECC-BB64-1484B99E2225}"/>
    <cellStyle name="Header2 2 7 2 4 2 3" xfId="19409" xr:uid="{E50BA221-DCB7-4353-8A5E-52B0E08562F6}"/>
    <cellStyle name="Header2 2 7 2 4 3" xfId="11169" xr:uid="{5D963690-C437-4D2C-9DFB-4996B7888233}"/>
    <cellStyle name="Header2 2 7 2 4 3 2" xfId="18642" xr:uid="{7B06F0FA-BC30-4E71-85FC-6B840E5D2F15}"/>
    <cellStyle name="Header2 2 7 2 4 3 3" xfId="13308" xr:uid="{AED66B80-86A9-4E34-8951-BDAA3E04712A}"/>
    <cellStyle name="Header2 2 7 2 5" xfId="8837" xr:uid="{96F874D8-4BCD-40E6-97D2-3D2A6EB25F88}"/>
    <cellStyle name="Header2 2 7 2 5 2" xfId="16876" xr:uid="{7231CC0A-29BC-47E2-889F-26A72A9C21E7}"/>
    <cellStyle name="Header2 2 7 2 5 3" xfId="17422" xr:uid="{F02302CE-A305-4FAF-AF81-0D9CA3CE6664}"/>
    <cellStyle name="Header2 2 7 2 6" xfId="11677" xr:uid="{3D57E7BD-D397-4072-BD75-B6EB0A7BC671}"/>
    <cellStyle name="Header2 2 7 2 7" xfId="20563" xr:uid="{C6B3F3F8-1955-46B6-9748-B016051FB72B}"/>
    <cellStyle name="Header2 2 7 2_KEY FIGURES" xfId="5634" xr:uid="{C0A5C165-E6ED-4D9B-B94F-C3224D84FE8E}"/>
    <cellStyle name="Header2 2 7 3" xfId="921" xr:uid="{29E9F9A1-C0C9-41A1-B7AB-2EAD30633CF0}"/>
    <cellStyle name="Header2 2 7 3 2" xfId="3060" xr:uid="{73129C17-ED15-4C0C-96FA-D8472FAA78CB}"/>
    <cellStyle name="Header2 2 7 3 2 2" xfId="8255" xr:uid="{36A9E26A-4C93-4141-8950-42696664E6E5}"/>
    <cellStyle name="Header2 2 7 3 2 2 2" xfId="16294" xr:uid="{131D85EE-E918-48E5-BEF5-8E5BA1205F95}"/>
    <cellStyle name="Header2 2 7 3 2 2 3" xfId="14949" xr:uid="{92A38021-FE1A-49A3-BFDE-BD809E9A120D}"/>
    <cellStyle name="Header2 2 7 3 2 3" xfId="13212" xr:uid="{7AC9E903-4A0F-47AE-A606-4A38B0D9FB46}"/>
    <cellStyle name="Header2 2 7 3 2 4" xfId="19176" xr:uid="{313C123A-5365-47BD-9A0B-4195E74C7602}"/>
    <cellStyle name="Header2 2 7 3 3" xfId="8952" xr:uid="{8C67A23B-540E-487E-B367-A12BEEECF5B0}"/>
    <cellStyle name="Header2 2 7 3 3 2" xfId="16965" xr:uid="{D68CD502-4FCB-4909-A20D-372B757647BD}"/>
    <cellStyle name="Header2 2 7 3 3 3" xfId="19580" xr:uid="{E69261FF-7C9B-4FB7-A5A6-0FFAF886C58F}"/>
    <cellStyle name="Header2 2 7 3 4" xfId="11841" xr:uid="{A2F2F2BA-EA71-4847-973C-117EE962E11C}"/>
    <cellStyle name="Header2 2 7 3 5" xfId="19698" xr:uid="{7B63DB71-4010-41EC-BBEF-E4CFCAB33B04}"/>
    <cellStyle name="Header2 2 7 3_KEY FIGURES" xfId="5636" xr:uid="{D1EF4A55-F778-4FCD-BC36-A7F4932ADAD8}"/>
    <cellStyle name="Header2 2 7 4" xfId="2709" xr:uid="{88B6BDB0-BAC9-4B7A-80DF-8D8ED9496D8C}"/>
    <cellStyle name="Header2 2 7 4 2" xfId="8606" xr:uid="{30AF49BB-C571-4353-9471-6EB6E07E7359}"/>
    <cellStyle name="Header2 2 7 4 2 2" xfId="16645" xr:uid="{0DA26F7F-4BD4-4E78-B2B8-3B9E7D7BD6DF}"/>
    <cellStyle name="Header2 2 7 4 2 3" xfId="12461" xr:uid="{1E9F7416-CDBB-49A0-BA55-D5A888C305FA}"/>
    <cellStyle name="Header2 2 7 4 3" xfId="12861" xr:uid="{2B79099D-AC98-4DEF-A907-EEC60F886236}"/>
    <cellStyle name="Header2 2 7 4 4" xfId="19959" xr:uid="{2928A7C2-C3AC-44CD-9C18-3542CDE19043}"/>
    <cellStyle name="Header2 2 7 5" xfId="3188" xr:uid="{314CC2F8-CFB1-4060-96C6-362811CE2849}"/>
    <cellStyle name="Header2 2 7 5 2" xfId="3771" xr:uid="{6663200D-4B97-4325-AAD3-ABED42FF8B2A}"/>
    <cellStyle name="Header2 2 7 5 2 2" xfId="7827" xr:uid="{165E2371-BA11-4B22-A0D3-FC5995441027}"/>
    <cellStyle name="Header2 2 7 5 2 2 2" xfId="15866" xr:uid="{7EAA4D84-D0CD-4073-86C1-CCF66035CE98}"/>
    <cellStyle name="Header2 2 7 5 2 2 3" xfId="20858" xr:uid="{7F85FD5D-3F97-4C98-8C6D-7C8440E5D2D5}"/>
    <cellStyle name="Header2 2 7 5 2 3" xfId="13565" xr:uid="{E4C93694-826B-4DF2-9204-72437ABEFC29}"/>
    <cellStyle name="Header2 2 7 5 2 4" xfId="20015" xr:uid="{A328387A-F65B-4D20-9B3A-04FFA8B9C037}"/>
    <cellStyle name="Header2 2 7 5 3" xfId="8217" xr:uid="{D78078CE-D7F2-499F-8DDD-F3B835EC444B}"/>
    <cellStyle name="Header2 2 7 5 3 2" xfId="16256" xr:uid="{5E6514E4-FC5F-4F35-A3FD-567EFBDD6889}"/>
    <cellStyle name="Header2 2 7 5 3 3" xfId="19567" xr:uid="{0C01AB52-D1C5-42E9-ADE3-865F217C974E}"/>
    <cellStyle name="Header2 2 7 5 4" xfId="11997" xr:uid="{0B48E3AA-369D-4116-9E0E-CB5A5133B7B1}"/>
    <cellStyle name="Header2 2 7 5_KEY FIGURES" xfId="5637" xr:uid="{AA0D3848-B5D1-4B22-BD6C-1DD4E2CBD209}"/>
    <cellStyle name="Header2 2 7 6" xfId="3473" xr:uid="{193C1626-2E2B-4BDE-A700-0DD32D381840}"/>
    <cellStyle name="Header2 2 7 6 2" xfId="8028" xr:uid="{E6947F11-1BDD-41FB-BEF1-1EDBE32FB0AD}"/>
    <cellStyle name="Header2 2 7 6 2 2" xfId="16067" xr:uid="{F733BF8B-33E2-4133-817A-C43B8D3965AF}"/>
    <cellStyle name="Header2 2 7 6 2 3" xfId="17607" xr:uid="{DD0AA722-F5E4-4A81-A234-05F357E5C571}"/>
    <cellStyle name="Header2 2 7 6 3" xfId="11156" xr:uid="{CA287276-F65A-4EE3-BFE6-05C929F9AEA6}"/>
    <cellStyle name="Header2 2 7 6 3 2" xfId="18629" xr:uid="{503596A2-0EF3-4D67-91BC-875818DEE169}"/>
    <cellStyle name="Header2 2 7 6 3 3" xfId="20436" xr:uid="{36378BDD-E90F-490E-925C-1F7031F1C7DB}"/>
    <cellStyle name="Header2 2 7 7" xfId="5061" xr:uid="{184FDF56-05AC-4AD7-A6A8-ED63BDF96A2F}"/>
    <cellStyle name="Header2 2 7 7 2" xfId="10681" xr:uid="{DCFC0949-6A38-421B-9D2B-1D3B99E79B72}"/>
    <cellStyle name="Header2 2 7 7 2 2" xfId="18154" xr:uid="{6A7FE383-BE6A-4222-B248-C335DAAA3633}"/>
    <cellStyle name="Header2 2 7 7 2 3" xfId="19353" xr:uid="{101CA5E1-921D-4D8A-93A3-C2DE07AE6288}"/>
    <cellStyle name="Header2 2 7 7 3" xfId="10643" xr:uid="{B48D969C-D5E1-4F41-BF04-1D257575AC69}"/>
    <cellStyle name="Header2 2 7 7 3 2" xfId="18116" xr:uid="{523C19C9-B39E-4612-B766-CBDFE4EA9B79}"/>
    <cellStyle name="Header2 2 7 7 3 3" xfId="19772" xr:uid="{39DA3E5B-3287-4BA1-BCA0-E8226B57ADB2}"/>
    <cellStyle name="Header2 2 7 8" xfId="5251" xr:uid="{6082B2CD-BCD5-492C-AB51-1CA95166ED56}"/>
    <cellStyle name="Header2 2 7 8 2" xfId="10860" xr:uid="{9841D9DC-2EDF-4004-ACC6-A437C7F920AA}"/>
    <cellStyle name="Header2 2 7 8 2 2" xfId="18333" xr:uid="{3270493B-A78F-44DA-8E38-960FEA30D895}"/>
    <cellStyle name="Header2 2 7 8 2 3" xfId="12324" xr:uid="{A0EFEB37-409F-4226-ABE5-564F63277539}"/>
    <cellStyle name="Header2 2 7 8 3" xfId="10467" xr:uid="{10BB0362-D507-46B5-B09E-558FB6763259}"/>
    <cellStyle name="Header2 2 7 8 3 2" xfId="17940" xr:uid="{B09FD76D-0776-4D70-A1A7-CBF50FB85D6C}"/>
    <cellStyle name="Header2 2 7 8 3 3" xfId="11198" xr:uid="{5E0FCA2A-4277-488F-84CD-8BCF87764C60}"/>
    <cellStyle name="Header2 2 7 9" xfId="5247" xr:uid="{D2E8D74C-E05C-4688-B814-B4B8B9BA7578}"/>
    <cellStyle name="Header2 2 7 9 2" xfId="10856" xr:uid="{6825B0D9-E1B1-491F-8744-03A0A300AB29}"/>
    <cellStyle name="Header2 2 7 9 2 2" xfId="18329" xr:uid="{E660E22D-2931-4880-B803-6CCA79EDC0CF}"/>
    <cellStyle name="Header2 2 7 9 2 3" xfId="20703" xr:uid="{5500DB17-EB78-4A66-844A-6E9873C6EF07}"/>
    <cellStyle name="Header2 2 7 9 3" xfId="10466" xr:uid="{0CDC2D35-6F3F-4BA0-9D09-FC8455B6CA78}"/>
    <cellStyle name="Header2 2 7 9 3 2" xfId="17939" xr:uid="{25D67864-D322-43FE-B954-8CF3143337C7}"/>
    <cellStyle name="Header2 2 7 9 3 3" xfId="11910" xr:uid="{12669EDC-9A36-4635-9178-C5780F9D2A9E}"/>
    <cellStyle name="Header2 2 7_KEY FIGURES" xfId="5633" xr:uid="{D1C29215-640A-43BD-8735-88F7020A2CF3}"/>
    <cellStyle name="Header2 2 8" xfId="563" xr:uid="{DB46C517-39D5-4804-86DE-196BC86676F6}"/>
    <cellStyle name="Header2 2 8 10" xfId="6993" xr:uid="{CD19278E-03DB-4AE3-BF77-D7A5E914E49C}"/>
    <cellStyle name="Header2 2 8 10 2" xfId="21332" xr:uid="{51DD43A1-FF6A-405F-9E41-067865D47DD3}"/>
    <cellStyle name="Header2 2 8 11" xfId="8974" xr:uid="{5A067FB3-6024-4A0A-91B0-52390A1F6259}"/>
    <cellStyle name="Header2 2 8 11 2" xfId="16987" xr:uid="{ED159A2E-77D8-4F80-8002-4FCBAB393085}"/>
    <cellStyle name="Header2 2 8 11 3" xfId="19017" xr:uid="{F5B04488-6B7E-418B-9E39-51737633AB48}"/>
    <cellStyle name="Header2 2 8 12" xfId="11506" xr:uid="{A98AAE10-4CD9-4634-B2E6-C8B360C3AAFC}"/>
    <cellStyle name="Header2 2 8 13" xfId="17504" xr:uid="{EC706650-CE5D-4484-A300-C6366DDB00CB}"/>
    <cellStyle name="Header2 2 8 2" xfId="773" xr:uid="{BE7B19C0-7BCC-4FAD-A67A-7968A4AEC050}"/>
    <cellStyle name="Header2 2 8 2 2" xfId="2912" xr:uid="{52A8F31E-A6C5-4C59-9B70-FEE6397682C0}"/>
    <cellStyle name="Header2 2 8 2 2 2" xfId="8403" xr:uid="{7F1B6B81-5741-4960-B46E-C0555E6EB4B7}"/>
    <cellStyle name="Header2 2 8 2 2 2 2" xfId="16442" xr:uid="{4EADEF28-A76A-4BA6-9289-21453AAC17E6}"/>
    <cellStyle name="Header2 2 8 2 2 2 3" xfId="13369" xr:uid="{C9031AA8-BCA3-4383-BCB4-EEA07FADCF1E}"/>
    <cellStyle name="Header2 2 8 2 2 3" xfId="13064" xr:uid="{52E9AAD9-EC60-428F-B2B5-514420FE7BF1}"/>
    <cellStyle name="Header2 2 8 2 2 4" xfId="12620" xr:uid="{2636D660-1131-4335-A7FE-132B6CDCC2C4}"/>
    <cellStyle name="Header2 2 8 2 3" xfId="3307" xr:uid="{160A24CD-44FF-4E38-A17D-7A746EF05925}"/>
    <cellStyle name="Header2 2 8 2 3 2" xfId="3795" xr:uid="{B1E72D09-7DE9-4D17-9BD4-FA31D427A6CB}"/>
    <cellStyle name="Header2 2 8 2 3 2 2" xfId="7803" xr:uid="{17F1C000-AFAB-455A-80AA-5CB483CD2B98}"/>
    <cellStyle name="Header2 2 8 2 3 2 2 2" xfId="15842" xr:uid="{6E85466A-6BF8-4987-A8DE-0BCF14825CE3}"/>
    <cellStyle name="Header2 2 8 2 3 2 2 3" xfId="20090" xr:uid="{AB3D001E-0476-4E1D-AFF7-8CF3709557BE}"/>
    <cellStyle name="Header2 2 8 2 3 2 3" xfId="13589" xr:uid="{3FC0F222-D042-40AE-A36C-8CED5B956254}"/>
    <cellStyle name="Header2 2 8 2 3 2 4" xfId="17411" xr:uid="{2CDCE23A-2F06-461E-9E3F-FCAEE7BE49EE}"/>
    <cellStyle name="Header2 2 8 2 3 3" xfId="8186" xr:uid="{5DD6B939-FBE1-42A5-8C3D-0CE8803B8BA9}"/>
    <cellStyle name="Header2 2 8 2 3 3 2" xfId="16225" xr:uid="{DF2E0AB3-6429-48B1-AA44-1E2AF5E74CFD}"/>
    <cellStyle name="Header2 2 8 2 3 3 3" xfId="15418" xr:uid="{15402DE1-5FE4-48CA-895C-FED156F4DF19}"/>
    <cellStyle name="Header2 2 8 2 3 4" xfId="17237" xr:uid="{8E56B9F1-EF2F-43C9-862E-E6A87C33AA97}"/>
    <cellStyle name="Header2 2 8 2 3_KEY FIGURES" xfId="5640" xr:uid="{0FD050EC-726C-4784-A81D-D02669233A98}"/>
    <cellStyle name="Header2 2 8 2 4" xfId="3488" xr:uid="{DA90D792-E828-476B-B39A-A7F5557EE7C2}"/>
    <cellStyle name="Header2 2 8 2 4 2" xfId="8020" xr:uid="{9D9D9936-A3E5-49AA-8643-A556BC91659D}"/>
    <cellStyle name="Header2 2 8 2 4 2 2" xfId="16059" xr:uid="{1BAFD6A9-9268-4368-996E-A1CB2C89A2DE}"/>
    <cellStyle name="Header2 2 8 2 4 2 3" xfId="17245" xr:uid="{3C278647-15B3-4C12-A332-C43D63E7446E}"/>
    <cellStyle name="Header2 2 8 2 4 3" xfId="7386" xr:uid="{91154F57-2086-4B4A-B5E9-3EF344944072}"/>
    <cellStyle name="Header2 2 8 2 4 3 2" xfId="15448" xr:uid="{E7D9759B-B531-49B3-9BA0-041336F21A5D}"/>
    <cellStyle name="Header2 2 8 2 4 3 3" xfId="11217" xr:uid="{9C89A30B-6DFD-4C71-8DA1-3289088C90A4}"/>
    <cellStyle name="Header2 2 8 2 5" xfId="9128" xr:uid="{9D5068C2-F147-467B-9539-071FCB36454D}"/>
    <cellStyle name="Header2 2 8 2 5 2" xfId="17113" xr:uid="{18EED66D-DD34-492A-91D8-421BF8C39301}"/>
    <cellStyle name="Header2 2 8 2 5 3" xfId="20734" xr:uid="{980C7219-6B1D-4EA6-A7D5-E65D05C4E0AB}"/>
    <cellStyle name="Header2 2 8 2 6" xfId="11693" xr:uid="{F38BBDA6-A6B4-43AF-93C7-E2AA16277C64}"/>
    <cellStyle name="Header2 2 8 2 7" xfId="18759" xr:uid="{EC41DFDF-8E8C-493E-A89F-5F6758794ED9}"/>
    <cellStyle name="Header2 2 8 2_KEY FIGURES" xfId="5639" xr:uid="{63CC8BC4-FA5A-4EE2-9D7A-C0F511A990D5}"/>
    <cellStyle name="Header2 2 8 3" xfId="937" xr:uid="{1EC48863-990B-46DE-A46F-0224700AA970}"/>
    <cellStyle name="Header2 2 8 3 2" xfId="3076" xr:uid="{79902C7A-60E5-429F-B476-810D10DF1E94}"/>
    <cellStyle name="Header2 2 8 3 2 2" xfId="8239" xr:uid="{F1E9FFCE-D9E0-45A0-99E8-F35EBC84244C}"/>
    <cellStyle name="Header2 2 8 3 2 2 2" xfId="16278" xr:uid="{995FCDC9-88D6-4E58-8890-99F09036E15B}"/>
    <cellStyle name="Header2 2 8 3 2 2 3" xfId="20204" xr:uid="{27405A04-0135-4997-9110-E315D96CC117}"/>
    <cellStyle name="Header2 2 8 3 2 3" xfId="13228" xr:uid="{03041100-0EDE-4F44-8986-E759E8A33874}"/>
    <cellStyle name="Header2 2 8 3 2 4" xfId="20440" xr:uid="{C90AE3E8-E47C-4F13-885C-204D5F992F7B}"/>
    <cellStyle name="Header2 2 8 3 3" xfId="8938" xr:uid="{E73020F0-3259-40BD-8C14-F2B4030969E3}"/>
    <cellStyle name="Header2 2 8 3 3 2" xfId="16951" xr:uid="{0BD1E885-16B6-4C19-840A-3CB0C1B60677}"/>
    <cellStyle name="Header2 2 8 3 3 3" xfId="12030" xr:uid="{A7A3D0AE-54B0-4FF8-87C7-F0D546A9652A}"/>
    <cellStyle name="Header2 2 8 3 4" xfId="11857" xr:uid="{1EAAE391-8F06-459C-B463-5FA1DF1E6890}"/>
    <cellStyle name="Header2 2 8 3 5" xfId="20715" xr:uid="{1B01E4A1-DA03-45C8-9D70-2BAF2BC9F695}"/>
    <cellStyle name="Header2 2 8 3_KEY FIGURES" xfId="5641" xr:uid="{4B77499A-B33C-45F2-B02D-60D8F4E8C4C4}"/>
    <cellStyle name="Header2 2 8 4" xfId="2725" xr:uid="{6960CFA7-551C-402C-8977-C8E792404E5A}"/>
    <cellStyle name="Header2 2 8 4 2" xfId="8590" xr:uid="{09CE16C5-C24E-4B66-9287-10091B9EC36A}"/>
    <cellStyle name="Header2 2 8 4 2 2" xfId="16629" xr:uid="{4797EE68-0039-4974-9DF6-CCE50EC9D4C4}"/>
    <cellStyle name="Header2 2 8 4 2 3" xfId="15029" xr:uid="{6378CE22-DD50-41B1-BC19-6F286A687B76}"/>
    <cellStyle name="Header2 2 8 4 3" xfId="12877" xr:uid="{102E88E2-10ED-4E92-ADEC-44A327BA1A6D}"/>
    <cellStyle name="Header2 2 8 4 4" xfId="19327" xr:uid="{AECF03C4-CF4D-4028-B26D-15AC7DC990C7}"/>
    <cellStyle name="Header2 2 8 5" xfId="3659" xr:uid="{DE88CED3-FA5A-4EDB-AA37-81A41CC3F007}"/>
    <cellStyle name="Header2 2 8 5 2" xfId="3950" xr:uid="{DB60587B-AB92-4EBE-BF7A-DCFC83248449}"/>
    <cellStyle name="Header2 2 8 5 2 2" xfId="7650" xr:uid="{1A42BB1B-47C3-49C0-8271-2D3364BBC8B0}"/>
    <cellStyle name="Header2 2 8 5 2 2 2" xfId="15689" xr:uid="{D63453F6-72B2-4469-9CD0-17A70E18C983}"/>
    <cellStyle name="Header2 2 8 5 2 2 3" xfId="20599" xr:uid="{468DBE33-E87E-434A-A672-BA0428047FBC}"/>
    <cellStyle name="Header2 2 8 5 2 3" xfId="13744" xr:uid="{5DC15F4C-C7C3-47E1-A7D3-CF4D79F5E10E}"/>
    <cellStyle name="Header2 2 8 5 2 4" xfId="12027" xr:uid="{A967A921-FDF4-448A-8490-185987281AAA}"/>
    <cellStyle name="Header2 2 8 5 3" xfId="7929" xr:uid="{674D8ADF-1831-4458-84CF-74799E87020D}"/>
    <cellStyle name="Header2 2 8 5 3 2" xfId="15968" xr:uid="{B684B28A-5C32-4EE9-BD3D-E5802E0A4A94}"/>
    <cellStyle name="Header2 2 8 5 3 3" xfId="15028" xr:uid="{29AA9900-9086-4745-8538-915F8039F714}"/>
    <cellStyle name="Header2 2 8 5 4" xfId="15289" xr:uid="{6FDB6551-6D13-4361-8262-0001EB057E78}"/>
    <cellStyle name="Header2 2 8 5_KEY FIGURES" xfId="5642" xr:uid="{43DB596D-5A87-4B5D-94AE-206ECC581B71}"/>
    <cellStyle name="Header2 2 8 6" xfId="3474" xr:uid="{5AEF1289-C267-4CB9-9848-3AD2A86B2495}"/>
    <cellStyle name="Header2 2 8 6 2" xfId="8027" xr:uid="{292E1415-4E0C-4978-B3B5-B9115C7B0F30}"/>
    <cellStyle name="Header2 2 8 6 2 2" xfId="16066" xr:uid="{DAEEDF7E-3133-46B2-8CB5-AEC9EBC09F16}"/>
    <cellStyle name="Header2 2 8 6 2 3" xfId="20043" xr:uid="{20E70C55-12B7-41C5-8911-A1543F2925BD}"/>
    <cellStyle name="Header2 2 8 6 3" xfId="8666" xr:uid="{D2D55339-4FCC-4763-8EB7-A0D79E72FFA9}"/>
    <cellStyle name="Header2 2 8 6 3 2" xfId="16705" xr:uid="{DCEC5859-FF92-446B-AB3E-25D75CE78DBD}"/>
    <cellStyle name="Header2 2 8 6 3 3" xfId="14111" xr:uid="{9548354F-BEBB-471D-9363-0F45B433D3FE}"/>
    <cellStyle name="Header2 2 8 7" xfId="5062" xr:uid="{3C0A13AD-BB75-4F09-A010-55AD87022BE9}"/>
    <cellStyle name="Header2 2 8 7 2" xfId="10682" xr:uid="{50C9A6EF-2A8D-4FC1-A584-262CBC174B7E}"/>
    <cellStyle name="Header2 2 8 7 2 2" xfId="18155" xr:uid="{5F88967B-40DF-4A44-8A46-6E3B49088F18}"/>
    <cellStyle name="Header2 2 8 7 2 3" xfId="19741" xr:uid="{85183189-DDE4-4145-9D06-EBF206CA6E43}"/>
    <cellStyle name="Header2 2 8 7 3" xfId="7648" xr:uid="{1F1C2B1C-D47D-4922-8E9A-216F895DF94E}"/>
    <cellStyle name="Header2 2 8 7 3 2" xfId="15687" xr:uid="{1FADC291-1C4B-48E6-B125-446FB59CF87A}"/>
    <cellStyle name="Header2 2 8 7 3 3" xfId="14987" xr:uid="{AD47AF62-A27D-491D-8980-F2E6197C0AF8}"/>
    <cellStyle name="Header2 2 8 8" xfId="5252" xr:uid="{6C971A73-09A0-4C3C-87CA-8A72185708D7}"/>
    <cellStyle name="Header2 2 8 8 2" xfId="10861" xr:uid="{288BC9F4-65F0-40CD-A910-1BA77E6CAFA3}"/>
    <cellStyle name="Header2 2 8 8 2 2" xfId="18334" xr:uid="{1B57D57C-3058-457B-A8C2-4F09DEA26C2A}"/>
    <cellStyle name="Header2 2 8 8 2 3" xfId="20527" xr:uid="{D12E4EC1-63FA-41E7-A323-71C1576265A3}"/>
    <cellStyle name="Header2 2 8 8 3" xfId="10547" xr:uid="{3ED9B556-6D44-4B35-91F5-120F42902DDC}"/>
    <cellStyle name="Header2 2 8 8 3 2" xfId="18020" xr:uid="{E9B7D7DB-15D2-405E-9BC9-9047FF0D4767}"/>
    <cellStyle name="Header2 2 8 8 3 3" xfId="13256" xr:uid="{50BF3C83-885A-4383-BC4E-E024D78B25C7}"/>
    <cellStyle name="Header2 2 8 9" xfId="4847" xr:uid="{23651610-A0D4-427A-8E34-F4982A978075}"/>
    <cellStyle name="Header2 2 8 9 2" xfId="10624" xr:uid="{096FBAE5-952D-40F1-BB5B-3FFB318EAA9B}"/>
    <cellStyle name="Header2 2 8 9 2 2" xfId="18097" xr:uid="{81661D3F-EB6C-4F59-9A8C-311F97BF2B6B}"/>
    <cellStyle name="Header2 2 8 9 2 3" xfId="12397" xr:uid="{AD1C26FF-6A85-42F7-AD5F-3774FE4AAA97}"/>
    <cellStyle name="Header2 2 8 9 3" xfId="10500" xr:uid="{296BB2FA-3DD7-4F2C-904E-7D549F0D9933}"/>
    <cellStyle name="Header2 2 8 9 3 2" xfId="17973" xr:uid="{7432512C-B04B-43FE-8DBB-DDBFF30B56E9}"/>
    <cellStyle name="Header2 2 8 9 3 3" xfId="19543" xr:uid="{8168BE7A-30D6-4375-9039-B8CF6BB8D936}"/>
    <cellStyle name="Header2 2 8_KEY FIGURES" xfId="5638" xr:uid="{6658C39B-E764-48B3-9733-1CB319311B29}"/>
    <cellStyle name="Header2 2 9" xfId="625" xr:uid="{FCB5BAB3-0752-4D0E-818F-0FB5B6446247}"/>
    <cellStyle name="Header2 2 9 2" xfId="2764" xr:uid="{D685A512-BB38-4C63-806B-D4D8BB297B96}"/>
    <cellStyle name="Header2 2 9 2 2" xfId="8551" xr:uid="{3E0D35CE-4089-409A-8331-BD7CAAA2D97A}"/>
    <cellStyle name="Header2 2 9 2 2 2" xfId="16590" xr:uid="{FDF6E7DF-5DD9-4665-A97B-25DAE0A71B88}"/>
    <cellStyle name="Header2 2 9 2 2 3" xfId="14057" xr:uid="{5333D443-8EA3-484F-B355-585E224E8DA3}"/>
    <cellStyle name="Header2 2 9 2 3" xfId="12916" xr:uid="{084B416F-D644-460F-92C9-F7FC9A624183}"/>
    <cellStyle name="Header2 2 9 2 4" xfId="14796" xr:uid="{ECA26A77-16FD-4111-B1B7-E7671D872202}"/>
    <cellStyle name="Header2 2 9 3" xfId="9015" xr:uid="{98039816-0443-4C95-AC9E-A82B4B00CC33}"/>
    <cellStyle name="Header2 2 9 3 2" xfId="17026" xr:uid="{5BA9D498-E56E-468F-AAA4-E3CD5E02ACEF}"/>
    <cellStyle name="Header2 2 9 3 3" xfId="13338" xr:uid="{E8E8C24D-5F97-42C0-BE27-A4EBA3701D4E}"/>
    <cellStyle name="Header2 2 9 4" xfId="11545" xr:uid="{364BC83C-78CE-43A2-B1B4-9003B352858B}"/>
    <cellStyle name="Header2 2 9 5" xfId="13747" xr:uid="{F898DAFD-BE22-453F-97F7-903CD47B840C}"/>
    <cellStyle name="Header2 2 9_KEY FIGURES" xfId="5643" xr:uid="{BA2B869E-01A4-4F7F-BA33-47CEF586AD7B}"/>
    <cellStyle name="Header2 2_FINANCIAL HIGHLIGHTS" xfId="572" xr:uid="{773EF73F-0561-416C-9E72-247056ADA2DD}"/>
    <cellStyle name="Header2 3" xfId="307" xr:uid="{315B381B-4A2A-4D81-838A-12BED18FC8E6}"/>
    <cellStyle name="Header2 3 10" xfId="596" xr:uid="{536593C3-3553-476D-BE9E-7D53F8C971BB}"/>
    <cellStyle name="Header2 3 10 2" xfId="2735" xr:uid="{39C60996-6016-42BB-9420-BF89D536B385}"/>
    <cellStyle name="Header2 3 10 2 2" xfId="8580" xr:uid="{26B846D7-2E7A-4193-9099-C3C9E425FE71}"/>
    <cellStyle name="Header2 3 10 2 2 2" xfId="16619" xr:uid="{3B8063F6-8063-4863-9602-45E3862A4C48}"/>
    <cellStyle name="Header2 3 10 2 2 3" xfId="20861" xr:uid="{D552474C-BF5A-4C59-BDB8-A4677CC919F0}"/>
    <cellStyle name="Header2 3 10 2 3" xfId="12887" xr:uid="{664AAE5A-BF5A-4EAD-B123-3C32A271B69F}"/>
    <cellStyle name="Header2 3 10 2 4" xfId="19890" xr:uid="{8EFC5D99-951B-4BD3-92BB-ACA29758CF4D}"/>
    <cellStyle name="Header2 3 10 3" xfId="8699" xr:uid="{555B50D8-DFA4-4FFC-93EC-1AD4E3D85E86}"/>
    <cellStyle name="Header2 3 10 3 2" xfId="16738" xr:uid="{0AE0C55E-BFA0-47F2-9A78-9BFEC4776A59}"/>
    <cellStyle name="Header2 3 10 3 3" xfId="11401" xr:uid="{ACE88C48-B0BE-4254-9DCF-DD492F32AA0C}"/>
    <cellStyle name="Header2 3 10 4" xfId="11516" xr:uid="{1D20F9E5-4328-43E7-A649-F09B38422D66}"/>
    <cellStyle name="Header2 3 10 5" xfId="12426" xr:uid="{CBFEF1AD-28B6-4B22-ADFE-2CB36F0C69C9}"/>
    <cellStyle name="Header2 3 10_KEY FIGURES" xfId="5644" xr:uid="{5D5CDEC7-701E-484E-A539-410FDB1F8382}"/>
    <cellStyle name="Header2 3 11" xfId="3324" xr:uid="{2A926D4C-C01D-4ED5-82B6-AD0B615B8946}"/>
    <cellStyle name="Header2 3 11 2" xfId="3809" xr:uid="{A60B69AF-902B-4F18-A424-B320DAC62B16}"/>
    <cellStyle name="Header2 3 11 2 2" xfId="7789" xr:uid="{41806AEC-09A5-4D43-9A2D-034B9D217984}"/>
    <cellStyle name="Header2 3 11 2 2 2" xfId="15828" xr:uid="{7440D19F-EF39-4E2C-9063-1C0BC43B51D6}"/>
    <cellStyle name="Header2 3 11 2 2 3" xfId="12108" xr:uid="{7087770B-04F0-4C82-964B-48229D471873}"/>
    <cellStyle name="Header2 3 11 2 3" xfId="13603" xr:uid="{3265BE5C-5CA3-4116-BA9E-CC35D8373EC6}"/>
    <cellStyle name="Header2 3 11 2 4" xfId="19936" xr:uid="{EA112DB3-01E0-447D-B06F-4FAD00120EB4}"/>
    <cellStyle name="Header2 3 11 3" xfId="8172" xr:uid="{EC64437D-B497-4089-8BE2-23A5EE83AAD1}"/>
    <cellStyle name="Header2 3 11 3 2" xfId="16211" xr:uid="{767F9ACE-1288-45C3-BBD8-B26E6D47DFB1}"/>
    <cellStyle name="Header2 3 11 3 3" xfId="14619" xr:uid="{D51520B1-809D-4FD3-9FBC-48BC92D40E7E}"/>
    <cellStyle name="Header2 3 11 4" xfId="19194" xr:uid="{6C3FA018-A8B8-4C89-98D4-74AFF3EAADF4}"/>
    <cellStyle name="Header2 3 11_KEY FIGURES" xfId="5645" xr:uid="{FC24EF73-F43D-4109-960B-52AE61A61F57}"/>
    <cellStyle name="Header2 3 12" xfId="3506" xr:uid="{CD7518C8-71B3-402D-B997-D63752119FDC}"/>
    <cellStyle name="Header2 3 12 2" xfId="8002" xr:uid="{F4D48E0B-B6FA-43B0-92D9-C9D341EE87B8}"/>
    <cellStyle name="Header2 3 12 2 2" xfId="16041" xr:uid="{3BB24CC1-8B0C-4CB3-A5F6-843042887C1A}"/>
    <cellStyle name="Header2 3 12 2 3" xfId="18864" xr:uid="{DDE53D1F-DCB2-477A-ACCC-3F101B1E233A}"/>
    <cellStyle name="Header2 3 12 3" xfId="8664" xr:uid="{303CBEC6-3431-468E-8C87-E79227C0EE43}"/>
    <cellStyle name="Header2 3 12 3 2" xfId="16703" xr:uid="{DCD96F08-CE04-4591-8B13-A68694BEE4C9}"/>
    <cellStyle name="Header2 3 12 3 3" xfId="19151" xr:uid="{AF58FD13-6B04-4308-B498-D76091EECD97}"/>
    <cellStyle name="Header2 3 13" xfId="5063" xr:uid="{19AF188E-4A8E-40ED-9A2B-DE5D624981D1}"/>
    <cellStyle name="Header2 3 13 2" xfId="10683" xr:uid="{FE6C367C-F2F3-4A94-90A9-AB9C4899D66E}"/>
    <cellStyle name="Header2 3 13 2 2" xfId="18156" xr:uid="{4266A1DC-EA49-4DA1-B07C-5753C136B42E}"/>
    <cellStyle name="Header2 3 13 2 3" xfId="18683" xr:uid="{B9A61542-6868-46AC-9CD8-3EAA4BDB4EF1}"/>
    <cellStyle name="Header2 3 13 3" xfId="10534" xr:uid="{9DC7240A-80E3-4F04-A1A6-B9D343292A19}"/>
    <cellStyle name="Header2 3 13 3 2" xfId="18007" xr:uid="{67832AD9-C547-4A2C-A779-E41742474825}"/>
    <cellStyle name="Header2 3 13 3 3" xfId="20884" xr:uid="{D34C0F07-EB7E-4134-A145-79847788FB14}"/>
    <cellStyle name="Header2 3 14" xfId="5254" xr:uid="{938B4D9E-A444-4D1E-A4E9-88BE7C0903CD}"/>
    <cellStyle name="Header2 3 14 2" xfId="10863" xr:uid="{72A2E65D-30A1-422A-AB06-E98CFF71FDF4}"/>
    <cellStyle name="Header2 3 14 2 2" xfId="18336" xr:uid="{38C2FD91-6718-467B-9EC8-D36A1F627189}"/>
    <cellStyle name="Header2 3 14 2 3" xfId="19058" xr:uid="{B9877CAB-DE29-40BF-BC12-BDDF308113B9}"/>
    <cellStyle name="Header2 3 14 3" xfId="8221" xr:uid="{2BA86F57-6590-48C5-950D-59EFBAD00BA0}"/>
    <cellStyle name="Header2 3 14 3 2" xfId="16260" xr:uid="{6DE0C66C-BBD6-417B-B7EE-C5817AFC35F6}"/>
    <cellStyle name="Header2 3 14 3 3" xfId="18914" xr:uid="{1487B148-C65B-4C7B-A4F2-A57C59792520}"/>
    <cellStyle name="Header2 3 15" xfId="4848" xr:uid="{2A4500B6-03BD-4D54-9E9C-3B06180B0716}"/>
    <cellStyle name="Header2 3 15 2" xfId="10625" xr:uid="{6051D1A4-5C79-4B4F-B8BE-D4BBA5D620B0}"/>
    <cellStyle name="Header2 3 15 2 2" xfId="18098" xr:uid="{68469A21-1584-465E-810E-922AD700CC9F}"/>
    <cellStyle name="Header2 3 15 2 3" xfId="20470" xr:uid="{EE16D830-9A29-4E01-8C86-E38C29002A7D}"/>
    <cellStyle name="Header2 3 15 3" xfId="10653" xr:uid="{B5D10736-FE26-43FA-9BEF-229BDABCA096}"/>
    <cellStyle name="Header2 3 15 3 2" xfId="18126" xr:uid="{5F5921D6-DB31-46A4-A26F-A2F3CC370A9A}"/>
    <cellStyle name="Header2 3 15 3 3" xfId="19469" xr:uid="{9792BF25-39D0-421B-AFD7-C6BA609C2964}"/>
    <cellStyle name="Header2 3 16" xfId="6994" xr:uid="{2481781F-D39B-4CEF-853C-34FF2B0AB2EE}"/>
    <cellStyle name="Header2 3 16 2" xfId="21333" xr:uid="{271734CB-66F5-4CFB-907B-C51CA8521A25}"/>
    <cellStyle name="Header2 3 17" xfId="6850" xr:uid="{7BEE0347-BEE4-4CD9-B11F-EE1EAD9FED4D}"/>
    <cellStyle name="Header2 3 17 2" xfId="21279" xr:uid="{683EBAC1-F17B-4429-A22B-2D9B9B40549C}"/>
    <cellStyle name="Header2 3 18" xfId="8812" xr:uid="{3EC82E2A-935F-46CF-B759-7CEECE1C08F3}"/>
    <cellStyle name="Header2 3 18 2" xfId="16851" xr:uid="{4A8330FB-C233-44EC-A614-0A4FC20FB196}"/>
    <cellStyle name="Header2 3 18 3" xfId="13989" xr:uid="{33ACE4FF-0590-4A65-94C2-345622E51147}"/>
    <cellStyle name="Header2 3 19" xfId="13979" xr:uid="{564EC4BE-1AFE-430D-9BA2-8BFEFE4D7C6D}"/>
    <cellStyle name="Header2 3 2" xfId="423" xr:uid="{C2F5C5D5-D595-4CDE-8B73-954F567193E3}"/>
    <cellStyle name="Header2 3 2 10" xfId="6995" xr:uid="{DC8900D1-324D-44EF-AC3B-7AE4D257C68E}"/>
    <cellStyle name="Header2 3 2 10 2" xfId="21334" xr:uid="{8DD7A743-4A16-4832-AF06-CABFC2EF2A1B}"/>
    <cellStyle name="Header2 3 2 11" xfId="9136" xr:uid="{C4966EE4-4D6D-45B6-AA92-FCEDD1986D61}"/>
    <cellStyle name="Header2 3 2 11 2" xfId="17121" xr:uid="{65C47D65-E51F-4CEA-B3C3-931166540C1F}"/>
    <cellStyle name="Header2 3 2 11 3" xfId="14903" xr:uid="{0F491E18-9FDA-4D2A-9D31-FE315AB33B02}"/>
    <cellStyle name="Header2 3 2 12" xfId="19801" xr:uid="{700CFDBD-EC87-47A1-98EA-AB507BF90D13}"/>
    <cellStyle name="Header2 3 2 2" xfId="633" xr:uid="{9EE9249D-8D0F-4553-A28D-66917131D8F6}"/>
    <cellStyle name="Header2 3 2 2 2" xfId="2772" xr:uid="{3D1DAB70-6BB6-49EE-9170-089CEB6A2491}"/>
    <cellStyle name="Header2 3 2 2 2 2" xfId="8543" xr:uid="{FB6C7C06-77ED-4C4B-A14A-CD12C5FEA2E0}"/>
    <cellStyle name="Header2 3 2 2 2 2 2" xfId="16582" xr:uid="{12ED0795-489F-41D2-A41D-0FA6E66E0BA7}"/>
    <cellStyle name="Header2 3 2 2 2 2 3" xfId="13767" xr:uid="{64ACDF4F-5A90-45CA-A37D-D980473C426F}"/>
    <cellStyle name="Header2 3 2 2 2 3" xfId="12924" xr:uid="{988E5D38-68D6-43DF-B5AB-4109F31E4067}"/>
    <cellStyle name="Header2 3 2 2 2 4" xfId="12226" xr:uid="{4EF76C97-637E-43D2-8203-61DEBE1B1F59}"/>
    <cellStyle name="Header2 3 2 2 3" xfId="9014" xr:uid="{FC430CF1-A470-4FB7-BC2B-583AA09ADDDA}"/>
    <cellStyle name="Header2 3 2 2 3 2" xfId="17025" xr:uid="{97E89EAD-CB2B-4A33-929B-D84087D1B89D}"/>
    <cellStyle name="Header2 3 2 2 3 3" xfId="18916" xr:uid="{CDE513E2-2512-40AC-AEE6-1CFFDA5B4954}"/>
    <cellStyle name="Header2 3 2 2 4" xfId="11553" xr:uid="{79E5A09A-91D7-4600-AAB8-81443B94E188}"/>
    <cellStyle name="Header2 3 2 2 5" xfId="14806" xr:uid="{C18EDA61-5501-4767-8F67-B1ABAB210CB2}"/>
    <cellStyle name="Header2 3 2 2_KEY FIGURES" xfId="5647" xr:uid="{65BEE6E1-705E-4B42-A082-597B8DDD16DF}"/>
    <cellStyle name="Header2 3 2 3" xfId="797" xr:uid="{3E239480-8AA7-4F33-A247-FF93CD1C66F6}"/>
    <cellStyle name="Header2 3 2 3 2" xfId="2936" xr:uid="{FD1889AA-E220-4ED2-BD98-0F49E1CD32AF}"/>
    <cellStyle name="Header2 3 2 3 2 2" xfId="8379" xr:uid="{5A4077BF-A126-401D-A782-80A66FAC8C67}"/>
    <cellStyle name="Header2 3 2 3 2 2 2" xfId="16418" xr:uid="{2B7CD1D8-6C55-4260-850B-28C68F4B8C06}"/>
    <cellStyle name="Header2 3 2 3 2 2 3" xfId="12169" xr:uid="{13E01926-08C1-4FC4-A7E3-B7262D008861}"/>
    <cellStyle name="Header2 3 2 3 2 3" xfId="13088" xr:uid="{6DC3585D-6218-4A0B-B1BA-9656D07F5BD8}"/>
    <cellStyle name="Header2 3 2 3 2 4" xfId="20250" xr:uid="{E05EF72B-5205-4F06-B8B0-9CC05760C5E0}"/>
    <cellStyle name="Header2 3 2 3 3" xfId="7441" xr:uid="{84E96D6A-FD77-4672-A128-7230B6DE876B}"/>
    <cellStyle name="Header2 3 2 3 3 2" xfId="15480" xr:uid="{F1600A23-6A46-46A2-8B50-C9332C5CF905}"/>
    <cellStyle name="Header2 3 2 3 3 3" xfId="12263" xr:uid="{C0C05761-EDE7-4957-B3DB-404530BECC1C}"/>
    <cellStyle name="Header2 3 2 3 4" xfId="11717" xr:uid="{B23DAD01-3B07-43DB-ABAB-B8FDCE1FAEC2}"/>
    <cellStyle name="Header2 3 2 3 5" xfId="19381" xr:uid="{68227610-AD33-47C9-9CD4-C18B5966EC47}"/>
    <cellStyle name="Header2 3 2 3_KEY FIGURES" xfId="5648" xr:uid="{E04B307F-B0AB-4870-9475-96F9445F0898}"/>
    <cellStyle name="Header2 3 2 4" xfId="2585" xr:uid="{17C79F65-F1E6-47EC-A9F6-67651648F8ED}"/>
    <cellStyle name="Header2 3 2 4 2" xfId="3687" xr:uid="{F06FDB5F-4CAB-49A1-8280-389123328DC4}"/>
    <cellStyle name="Header2 3 2 4 2 2" xfId="7910" xr:uid="{9589A794-0062-4119-8478-935B030AFF3A}"/>
    <cellStyle name="Header2 3 2 4 2 2 2" xfId="15949" xr:uid="{B02596FB-2551-4C0A-AC4F-FD2C1CA94B12}"/>
    <cellStyle name="Header2 3 2 4 2 2 3" xfId="14930" xr:uid="{FC4B427A-EED5-4883-A256-91BE3585C2C3}"/>
    <cellStyle name="Header2 3 2 4 2 3" xfId="13481" xr:uid="{758EBBEC-9C07-4EAB-8007-478B49B39DB1}"/>
    <cellStyle name="Header2 3 2 4 2 4" xfId="15016" xr:uid="{17FD9354-55BC-4056-960C-71BDCE725189}"/>
    <cellStyle name="Header2 3 2 4 3" xfId="8872" xr:uid="{7AC890D2-F95E-4571-AA95-2DBB8089B206}"/>
    <cellStyle name="Header2 3 2 4 3 2" xfId="16911" xr:uid="{3615F929-1E64-4E8D-B6B1-F7B7EF8EFAFF}"/>
    <cellStyle name="Header2 3 2 4 3 3" xfId="12172" xr:uid="{A9FA6BFE-4597-4DE9-B222-680D07E07776}"/>
    <cellStyle name="Header2 3 2 4 4" xfId="12737" xr:uid="{395033ED-C076-4F93-9A70-C95C2CABF884}"/>
    <cellStyle name="Header2 3 2 4 5" xfId="12229" xr:uid="{5EBDF4D6-6630-4351-A6BF-A8495D7F97A6}"/>
    <cellStyle name="Header2 3 2 4_KEY FIGURES" xfId="5649" xr:uid="{EA7D8917-7B0F-45AD-A92D-543FE112AF4F}"/>
    <cellStyle name="Header2 3 2 5" xfId="3325" xr:uid="{52760088-5099-41B7-81C4-741699774AC2}"/>
    <cellStyle name="Header2 3 2 5 2" xfId="3810" xr:uid="{F26124F4-24E3-4CBF-9445-4BDB4FB726E5}"/>
    <cellStyle name="Header2 3 2 5 2 2" xfId="7788" xr:uid="{6A74EB2A-345D-4FD6-BE08-01B7A78D49B2}"/>
    <cellStyle name="Header2 3 2 5 2 2 2" xfId="15827" xr:uid="{71D3DE78-6E71-4B8D-9CE1-B963AC56561C}"/>
    <cellStyle name="Header2 3 2 5 2 2 3" xfId="17361" xr:uid="{2238CEF3-0143-4D78-8C7A-CF3C8B162DA3}"/>
    <cellStyle name="Header2 3 2 5 2 3" xfId="13604" xr:uid="{034F1E2A-6174-4CD2-B066-A0B496285E1E}"/>
    <cellStyle name="Header2 3 2 5 2 4" xfId="18780" xr:uid="{98309B09-B488-4DBF-A871-44FF45A03EAC}"/>
    <cellStyle name="Header2 3 2 5 3" xfId="8171" xr:uid="{2B8A4BB9-697D-4E52-B3D7-4054F4C152E5}"/>
    <cellStyle name="Header2 3 2 5 3 2" xfId="16210" xr:uid="{41AE04CC-F816-4D12-8E3E-2C922A5422E0}"/>
    <cellStyle name="Header2 3 2 5 3 3" xfId="20031" xr:uid="{F53F5476-E0AF-4003-8D22-342164F27D93}"/>
    <cellStyle name="Header2 3 2 5 4" xfId="12703" xr:uid="{F05387AB-7BA3-441F-9560-9BF9709200E5}"/>
    <cellStyle name="Header2 3 2 5_KEY FIGURES" xfId="5650" xr:uid="{6CD73E93-C8BA-4D70-9FF5-92E9F6D1C4DC}"/>
    <cellStyle name="Header2 3 2 6" xfId="3507" xr:uid="{E790CCB0-8E20-4854-AD17-105458042F25}"/>
    <cellStyle name="Header2 3 2 6 2" xfId="8001" xr:uid="{198B37D5-01AA-42FC-A7AE-74FC3AEBB2F0}"/>
    <cellStyle name="Header2 3 2 6 2 2" xfId="16040" xr:uid="{3651E038-32B8-4E61-A087-4A30AAAF71C8}"/>
    <cellStyle name="Header2 3 2 6 2 3" xfId="19842" xr:uid="{7E86B536-02D5-4ADF-BB18-C560E44B5FB0}"/>
    <cellStyle name="Header2 3 2 6 3" xfId="8656" xr:uid="{DC9EB472-A172-4295-B64D-52E3005737AD}"/>
    <cellStyle name="Header2 3 2 6 3 2" xfId="16695" xr:uid="{EF85C30A-683B-4CC9-9199-D471DEF33F5E}"/>
    <cellStyle name="Header2 3 2 6 3 3" xfId="19883" xr:uid="{FF1CE68C-4446-4245-993D-F108587A0A31}"/>
    <cellStyle name="Header2 3 2 7" xfId="5064" xr:uid="{56F7971C-2025-442E-9C3D-9D055E9C0D4E}"/>
    <cellStyle name="Header2 3 2 7 2" xfId="10684" xr:uid="{7809E796-9D9F-4427-8B0E-69F3457FE4DB}"/>
    <cellStyle name="Header2 3 2 7 2 2" xfId="18157" xr:uid="{5754C1F8-A531-43F2-B464-36C56B7F4BE7}"/>
    <cellStyle name="Header2 3 2 7 2 3" xfId="14119" xr:uid="{2CB1A6AB-25C8-4A42-87ED-48E435A29274}"/>
    <cellStyle name="Header2 3 2 7 3" xfId="10649" xr:uid="{97F7F48C-7480-4DB8-88A9-CBFCD7F0CE56}"/>
    <cellStyle name="Header2 3 2 7 3 2" xfId="18122" xr:uid="{0900C70E-C0C6-4025-94E1-37CEF02E7D2F}"/>
    <cellStyle name="Header2 3 2 7 3 3" xfId="18678" xr:uid="{9E4387EB-2E26-42D2-8E95-6FC701EE5CDE}"/>
    <cellStyle name="Header2 3 2 8" xfId="5255" xr:uid="{49ADC658-8629-4DEE-9351-77CB5EC1966D}"/>
    <cellStyle name="Header2 3 2 8 2" xfId="10864" xr:uid="{E3B340C2-921E-4083-AD6B-659353AF4706}"/>
    <cellStyle name="Header2 3 2 8 2 2" xfId="18337" xr:uid="{FB2A3624-46BD-49E7-9CAC-EECF0867532C}"/>
    <cellStyle name="Header2 3 2 8 2 3" xfId="18701" xr:uid="{07F6F3E3-28BA-4036-A439-A144399B30CA}"/>
    <cellStyle name="Header2 3 2 8 3" xfId="10468" xr:uid="{83ABF553-6E11-4669-A8C1-21055388AF83}"/>
    <cellStyle name="Header2 3 2 8 3 2" xfId="17941" xr:uid="{0E1E51DC-DC3C-4359-89E9-66E02DCBED53}"/>
    <cellStyle name="Header2 3 2 8 3 3" xfId="13881" xr:uid="{8851FA52-3593-4A6F-8C2F-68542022CCAC}"/>
    <cellStyle name="Header2 3 2 9" xfId="4849" xr:uid="{041B56EF-F7FE-45D8-803C-9C898FDE9B05}"/>
    <cellStyle name="Header2 3 2 9 2" xfId="10626" xr:uid="{6136D119-9FF4-420A-B722-6FFA7495FC42}"/>
    <cellStyle name="Header2 3 2 9 2 2" xfId="18099" xr:uid="{65E6F8D3-2A17-4BE8-93FD-C0225398EA33}"/>
    <cellStyle name="Header2 3 2 9 2 3" xfId="20781" xr:uid="{C8ACDB8F-0042-4B85-A85C-F89F2ED2C7D6}"/>
    <cellStyle name="Header2 3 2 9 3" xfId="8816" xr:uid="{4D86B241-4C4E-4C29-BFCF-3F56E7522C0C}"/>
    <cellStyle name="Header2 3 2 9 3 2" xfId="16855" xr:uid="{E4C1312A-22F9-4616-82F6-C96E624EB416}"/>
    <cellStyle name="Header2 3 2 9 3 3" xfId="19424" xr:uid="{6BC97E75-74DE-4592-865A-98775C3DD657}"/>
    <cellStyle name="Header2 3 2_KEY FIGURES" xfId="5646" xr:uid="{C52CA3B7-6C89-4B17-BACD-70206F975646}"/>
    <cellStyle name="Header2 3 3" xfId="434" xr:uid="{99B7B83F-4549-4BDB-A417-5F5130B85B11}"/>
    <cellStyle name="Header2 3 3 10" xfId="6996" xr:uid="{7B076588-38DB-41EF-A81B-EEF9557903BA}"/>
    <cellStyle name="Header2 3 3 10 2" xfId="21335" xr:uid="{9ADF9B4D-0C8A-4F58-82FE-70868DC906C4}"/>
    <cellStyle name="Header2 3 3 11" xfId="8821" xr:uid="{3E66198A-A4A9-4931-A5CA-74E879629EE6}"/>
    <cellStyle name="Header2 3 3 11 2" xfId="16860" xr:uid="{100CB728-40B0-4859-B182-1BBFA59C4368}"/>
    <cellStyle name="Header2 3 3 11 3" xfId="17317" xr:uid="{7F0D97EF-8F9F-4211-A2CE-E67DD6A0E518}"/>
    <cellStyle name="Header2 3 3 12" xfId="19993" xr:uid="{7E1E4129-248E-4DE4-9966-81ED4E4C7340}"/>
    <cellStyle name="Header2 3 3 2" xfId="644" xr:uid="{4EAB75EB-7939-4713-96C2-010ADC07AEA1}"/>
    <cellStyle name="Header2 3 3 2 2" xfId="2783" xr:uid="{E438023C-E62C-44B9-AD1F-87983DF29638}"/>
    <cellStyle name="Header2 3 3 2 2 2" xfId="8532" xr:uid="{4E406E94-2CB6-400D-BC8F-F336E1062A61}"/>
    <cellStyle name="Header2 3 3 2 2 2 2" xfId="16571" xr:uid="{A5E8D59D-FDA3-4751-AF0F-3D6E1F1A8938}"/>
    <cellStyle name="Header2 3 3 2 2 2 3" xfId="12084" xr:uid="{9A76ACC9-13FC-4A85-AB0B-44B37A8689B5}"/>
    <cellStyle name="Header2 3 3 2 2 3" xfId="12935" xr:uid="{C74DBABA-320B-480C-844B-F4280A3C53E9}"/>
    <cellStyle name="Header2 3 3 2 2 4" xfId="11383" xr:uid="{856DFF3F-3F28-4A26-A733-C2468CF7D45F}"/>
    <cellStyle name="Header2 3 3 2 3" xfId="8827" xr:uid="{9DA5B7BF-43B4-4410-8860-2A36355381A3}"/>
    <cellStyle name="Header2 3 3 2 3 2" xfId="16866" xr:uid="{E7A6D2CC-CCC0-4E9B-8BE0-35CE4A4B9D57}"/>
    <cellStyle name="Header2 3 3 2 3 3" xfId="18965" xr:uid="{CCAE8771-CB2D-4DB6-AA8F-E99EE62B3BAB}"/>
    <cellStyle name="Header2 3 3 2 4" xfId="11564" xr:uid="{A1AE3438-AC72-42D8-95EF-27C2C0017133}"/>
    <cellStyle name="Header2 3 3 2 5" xfId="12255" xr:uid="{27082291-5259-46A8-8D7D-9408665BA998}"/>
    <cellStyle name="Header2 3 3 2_KEY FIGURES" xfId="5652" xr:uid="{186DCBB2-514F-46B0-A4D2-466319967087}"/>
    <cellStyle name="Header2 3 3 3" xfId="808" xr:uid="{346B69B2-923E-4976-BD8B-87072FED3F51}"/>
    <cellStyle name="Header2 3 3 3 2" xfId="2947" xr:uid="{D9BC4806-9AD8-4BDD-9CD3-C429D254057E}"/>
    <cellStyle name="Header2 3 3 3 2 2" xfId="8368" xr:uid="{FB08D3F7-3FBE-484E-BE00-59F5C1B42FA2}"/>
    <cellStyle name="Header2 3 3 3 2 2 2" xfId="16407" xr:uid="{D5A635E6-27CB-46DA-8F5B-FB31073CC5E2}"/>
    <cellStyle name="Header2 3 3 3 2 2 3" xfId="19647" xr:uid="{244FF211-A19F-4813-99B0-5AB42B3D53C9}"/>
    <cellStyle name="Header2 3 3 3 2 3" xfId="13099" xr:uid="{510E03BA-6E30-4AFE-8D75-F4156FBA45B7}"/>
    <cellStyle name="Header2 3 3 3 2 4" xfId="19231" xr:uid="{6271AC9A-D2A6-4CA3-97F5-70BD4704D58E}"/>
    <cellStyle name="Header2 3 3 3 3" xfId="8994" xr:uid="{18D8C4EA-ACA5-43F8-804C-61405AD1493B}"/>
    <cellStyle name="Header2 3 3 3 3 2" xfId="17005" xr:uid="{74A5BF25-1BA5-4F10-AC6F-402F1F6A0B51}"/>
    <cellStyle name="Header2 3 3 3 3 3" xfId="15109" xr:uid="{AFFE9DFB-4632-4B85-B235-3AE6448962D2}"/>
    <cellStyle name="Header2 3 3 3 4" xfId="11728" xr:uid="{3C4FC0EA-8278-49C0-9365-3E05AD9FBD76}"/>
    <cellStyle name="Header2 3 3 3 5" xfId="13900" xr:uid="{2B33A8B7-C031-4B84-A9E9-DBB43289CB98}"/>
    <cellStyle name="Header2 3 3 3_KEY FIGURES" xfId="5653" xr:uid="{1DBF9C77-8317-46A7-94ED-DBB82874031B}"/>
    <cellStyle name="Header2 3 3 4" xfId="2596" xr:uid="{BAB1B790-DA13-4848-B2B0-4EFD0A29DBE2}"/>
    <cellStyle name="Header2 3 3 4 2" xfId="3698" xr:uid="{5FA3CEB5-79AC-475E-BC69-515069D16B7C}"/>
    <cellStyle name="Header2 3 3 4 2 2" xfId="7899" xr:uid="{3C0246C2-E443-4EB9-906C-73C4F659787E}"/>
    <cellStyle name="Header2 3 3 4 2 2 2" xfId="15938" xr:uid="{888C5E6B-1062-4627-AFDD-A517999F2722}"/>
    <cellStyle name="Header2 3 3 4 2 2 3" xfId="17459" xr:uid="{7796C893-B1EC-447C-8F63-99156A3CAA91}"/>
    <cellStyle name="Header2 3 3 4 2 3" xfId="13492" xr:uid="{2F509C03-E941-4955-8724-0049BD1CACAB}"/>
    <cellStyle name="Header2 3 3 4 2 4" xfId="20640" xr:uid="{0C3E2A73-D3F3-47E7-9810-92B4C7F238B9}"/>
    <cellStyle name="Header2 3 3 4 3" xfId="7637" xr:uid="{24D0B35A-E1C5-4F6D-A88A-614070A14E70}"/>
    <cellStyle name="Header2 3 3 4 3 2" xfId="15676" xr:uid="{A6BD38E4-BC04-418A-8132-13592C3C2AD2}"/>
    <cellStyle name="Header2 3 3 4 3 3" xfId="19891" xr:uid="{6F00C43C-D560-48C2-AEF6-9F73C647690D}"/>
    <cellStyle name="Header2 3 3 4 4" xfId="12748" xr:uid="{1271337B-A943-4813-B2CC-B717AD5D6BA0}"/>
    <cellStyle name="Header2 3 3 4 5" xfId="15018" xr:uid="{8C97D92A-7DDF-4990-8E2D-9FE522508684}"/>
    <cellStyle name="Header2 3 3 4_KEY FIGURES" xfId="5654" xr:uid="{CE862996-29D1-471A-8A64-D63CA571BD45}"/>
    <cellStyle name="Header2 3 3 5" xfId="3326" xr:uid="{FAC7584B-D304-4537-B1F5-4CC5495363AB}"/>
    <cellStyle name="Header2 3 3 5 2" xfId="3811" xr:uid="{6BD6CB15-268E-45AB-A710-8FE0A214EDEC}"/>
    <cellStyle name="Header2 3 3 5 2 2" xfId="7787" xr:uid="{C76F363B-B728-4A5B-AE7F-686E4A8417A3}"/>
    <cellStyle name="Header2 3 3 5 2 2 2" xfId="15826" xr:uid="{0D5B9C6D-7E6B-41F9-9A61-B2AB3BB16125}"/>
    <cellStyle name="Header2 3 3 5 2 2 3" xfId="19956" xr:uid="{ED60F641-6184-4437-BBC5-31AA4FD6CAF4}"/>
    <cellStyle name="Header2 3 3 5 2 3" xfId="13605" xr:uid="{038235F8-0CF3-4CEE-BA62-368EF9838393}"/>
    <cellStyle name="Header2 3 3 5 2 4" xfId="11324" xr:uid="{2A49A59E-0331-4657-AEA0-731B73AD03A7}"/>
    <cellStyle name="Header2 3 3 5 3" xfId="8170" xr:uid="{484FC56F-3A63-42C7-B34D-E6BD89E51980}"/>
    <cellStyle name="Header2 3 3 5 3 2" xfId="16209" xr:uid="{14C2A0D9-2F1A-4476-A4C0-4ADB936481D5}"/>
    <cellStyle name="Header2 3 3 5 3 3" xfId="11359" xr:uid="{DA38F5CF-709D-4BCE-834F-79019B4B6153}"/>
    <cellStyle name="Header2 3 3 5 4" xfId="19668" xr:uid="{F28D5BF7-BC3E-4F82-B80E-FD448FA01329}"/>
    <cellStyle name="Header2 3 3 5_KEY FIGURES" xfId="5655" xr:uid="{D8A330DB-2408-4F0D-BC1C-1F24AC07C676}"/>
    <cellStyle name="Header2 3 3 6" xfId="3508" xr:uid="{D3C6F0DD-226D-40FC-BDAB-B91DC961B3FE}"/>
    <cellStyle name="Header2 3 3 6 2" xfId="8000" xr:uid="{6DFE27B8-8A93-41B3-A29F-9BAEBCFEAAF6}"/>
    <cellStyle name="Header2 3 3 6 2 2" xfId="16039" xr:uid="{3C930F7D-FD58-4EB2-A657-D1654F86CC8C}"/>
    <cellStyle name="Header2 3 3 6 2 3" xfId="12133" xr:uid="{491C0F60-5476-414D-80BE-5BEF5A7F8A74}"/>
    <cellStyle name="Header2 3 3 6 3" xfId="9152" xr:uid="{5CE83AC3-6A1D-4445-9633-EB8F4B4B1808}"/>
    <cellStyle name="Header2 3 3 6 3 2" xfId="17137" xr:uid="{96D33981-D313-47D0-9784-1066873DF1A1}"/>
    <cellStyle name="Header2 3 3 6 3 3" xfId="11237" xr:uid="{45B6CE64-9DD0-4721-8A46-D79B78D4E316}"/>
    <cellStyle name="Header2 3 3 7" xfId="5065" xr:uid="{97EDF679-7958-4173-992D-FC5DD9829A51}"/>
    <cellStyle name="Header2 3 3 7 2" xfId="10685" xr:uid="{B4DA807E-A1F9-40F4-A224-32790AECDB82}"/>
    <cellStyle name="Header2 3 3 7 2 2" xfId="18158" xr:uid="{8468AAC4-782B-42AB-92C4-D44315DA277A}"/>
    <cellStyle name="Header2 3 3 7 2 3" xfId="14977" xr:uid="{0D55773C-A51A-41EB-A237-04EC92F69716}"/>
    <cellStyle name="Header2 3 3 7 3" xfId="10492" xr:uid="{683FDEB8-15FB-4160-91D0-C79C05983029}"/>
    <cellStyle name="Header2 3 3 7 3 2" xfId="17965" xr:uid="{B056F578-5C9E-489D-A8F7-1F8E1E149EEA}"/>
    <cellStyle name="Header2 3 3 7 3 3" xfId="19860" xr:uid="{48C6FABD-4CB8-45C1-BA3B-C628AFF81E2B}"/>
    <cellStyle name="Header2 3 3 8" xfId="5256" xr:uid="{09D6ACE2-A986-4848-8051-65EBF275F263}"/>
    <cellStyle name="Header2 3 3 8 2" xfId="10865" xr:uid="{C73F77C1-DED8-47BE-B8B0-475C866EBCDB}"/>
    <cellStyle name="Header2 3 3 8 2 2" xfId="18338" xr:uid="{90D37F82-7132-4FAB-A134-6DF55C1D13CC}"/>
    <cellStyle name="Header2 3 3 8 2 3" xfId="13365" xr:uid="{DF73EF1A-1069-4E9C-96BA-F23C5352B457}"/>
    <cellStyle name="Header2 3 3 8 3" xfId="10548" xr:uid="{5FA0744D-1E67-45FD-BE5D-A3A95D61ED97}"/>
    <cellStyle name="Header2 3 3 8 3 2" xfId="18021" xr:uid="{37848DF8-C802-496F-AB7B-6C05F75D5205}"/>
    <cellStyle name="Header2 3 3 8 3 3" xfId="19345" xr:uid="{E99B1B6F-7DBA-4D3E-A83B-8FF305A1A12E}"/>
    <cellStyle name="Header2 3 3 9" xfId="4850" xr:uid="{47CD5378-6497-4868-9EEA-F5F030544B28}"/>
    <cellStyle name="Header2 3 3 9 2" xfId="10627" xr:uid="{A456ECC3-65D0-4E64-B03D-202ABE3E1EFD}"/>
    <cellStyle name="Header2 3 3 9 2 2" xfId="18100" xr:uid="{FC0276D4-AE35-47B2-AD85-3661C39C3B6C}"/>
    <cellStyle name="Header2 3 3 9 2 3" xfId="12331" xr:uid="{B69FEE1A-2F07-45E1-87E9-EC5AAFFDA388}"/>
    <cellStyle name="Header2 3 3 9 3" xfId="7936" xr:uid="{166751C4-DBF2-4770-87C5-6410A21D041C}"/>
    <cellStyle name="Header2 3 3 9 3 2" xfId="15975" xr:uid="{E2AA9F1C-C4FE-4D6B-872C-AFD8BDAC1632}"/>
    <cellStyle name="Header2 3 3 9 3 3" xfId="14248" xr:uid="{7B036A7C-2FE8-4575-9D0F-47DA93300459}"/>
    <cellStyle name="Header2 3 3_KEY FIGURES" xfId="5651" xr:uid="{9DEE9B14-FE8C-40C8-963D-DC51D228C1A3}"/>
    <cellStyle name="Header2 3 4" xfId="421" xr:uid="{7C391B9E-ED20-493D-8954-1914CD7A6D4B}"/>
    <cellStyle name="Header2 3 4 10" xfId="6997" xr:uid="{1D6D06D5-7A3D-40CD-A81D-EE5E4679E83C}"/>
    <cellStyle name="Header2 3 4 10 2" xfId="21336" xr:uid="{442B03E6-CE39-46BD-9FDA-609C7FA5CE10}"/>
    <cellStyle name="Header2 3 4 11" xfId="9199" xr:uid="{8BC20D0F-5709-4FE6-ADD6-0DC38C37F1C6}"/>
    <cellStyle name="Header2 3 4 11 2" xfId="17184" xr:uid="{BB69B4D8-8F11-4C84-AE6B-BEA0F9055674}"/>
    <cellStyle name="Header2 3 4 11 3" xfId="13395" xr:uid="{00F3EE9B-3135-43C8-B032-947640B36086}"/>
    <cellStyle name="Header2 3 4 12" xfId="14693" xr:uid="{BEAF7117-D377-4CBA-A330-87A9D01A999D}"/>
    <cellStyle name="Header2 3 4 2" xfId="631" xr:uid="{2AE19CE8-7B7E-453A-AAFD-BB1FAE034209}"/>
    <cellStyle name="Header2 3 4 2 2" xfId="2770" xr:uid="{960CA282-ED4E-4930-BEBB-536A6C9F8907}"/>
    <cellStyle name="Header2 3 4 2 2 2" xfId="8545" xr:uid="{6AA94CF0-F5F5-466B-930A-6CB37F04DD36}"/>
    <cellStyle name="Header2 3 4 2 2 2 2" xfId="16584" xr:uid="{B1754A7F-4E41-4AEA-BBAC-8D1B9505CCEB}"/>
    <cellStyle name="Header2 3 4 2 2 2 3" xfId="20214" xr:uid="{220B5A54-9234-4306-ACF0-E4B0A6B6496F}"/>
    <cellStyle name="Header2 3 4 2 2 3" xfId="12922" xr:uid="{0F5BE584-EF36-464D-873E-F184F42894C6}"/>
    <cellStyle name="Header2 3 4 2 2 4" xfId="19487" xr:uid="{C2276B8B-622E-4894-92A9-E0B8FCBBE153}"/>
    <cellStyle name="Header2 3 4 2 3" xfId="7455" xr:uid="{509A3A34-6EF3-455A-9BA1-099F283E330E}"/>
    <cellStyle name="Header2 3 4 2 3 2" xfId="15494" xr:uid="{0DCEB932-E3DE-4122-B120-D896BA047553}"/>
    <cellStyle name="Header2 3 4 2 3 3" xfId="13975" xr:uid="{8380BC59-B871-4F05-BD56-84113270AA01}"/>
    <cellStyle name="Header2 3 4 2 4" xfId="11551" xr:uid="{24EB74F2-3C7A-4348-9FA5-3A3D4030CB28}"/>
    <cellStyle name="Header2 3 4 2 5" xfId="17605" xr:uid="{A7138312-CE54-4CD4-823F-6603400BBBDC}"/>
    <cellStyle name="Header2 3 4 2_KEY FIGURES" xfId="5657" xr:uid="{2103A8AC-780C-40A5-905D-83BCDBDBE1E8}"/>
    <cellStyle name="Header2 3 4 3" xfId="795" xr:uid="{735C21D4-E442-42F4-AF08-6357C948BBCA}"/>
    <cellStyle name="Header2 3 4 3 2" xfId="2934" xr:uid="{4C2AB08E-C0DE-4648-BC12-C163EC363ECE}"/>
    <cellStyle name="Header2 3 4 3 2 2" xfId="8381" xr:uid="{A748E29B-56D3-4D8E-AF67-2FF429DCD01F}"/>
    <cellStyle name="Header2 3 4 3 2 2 2" xfId="16420" xr:uid="{44ABA057-86E7-4780-854D-5433C73DA7F3}"/>
    <cellStyle name="Header2 3 4 3 2 2 3" xfId="14759" xr:uid="{38F99F18-148E-47BC-BC94-C5FDEE94338B}"/>
    <cellStyle name="Header2 3 4 3 2 3" xfId="13086" xr:uid="{C948C212-3394-4B51-8CD0-92D64E943271}"/>
    <cellStyle name="Header2 3 4 3 2 4" xfId="19339" xr:uid="{2C262145-B706-4A35-A25E-C6274B6446C0}"/>
    <cellStyle name="Header2 3 4 3 3" xfId="8757" xr:uid="{F98EB89D-968C-4C06-8784-E3371D859739}"/>
    <cellStyle name="Header2 3 4 3 3 2" xfId="16796" xr:uid="{13E8B484-745A-460C-9F4F-7AE1407BF807}"/>
    <cellStyle name="Header2 3 4 3 3 3" xfId="17436" xr:uid="{1077B6BE-849C-4DDE-9162-B6913166307E}"/>
    <cellStyle name="Header2 3 4 3 4" xfId="11715" xr:uid="{81CB4AA9-4424-4622-8063-CF828A48580E}"/>
    <cellStyle name="Header2 3 4 3 5" xfId="19960" xr:uid="{E4B2FEAC-C036-4F45-8E0F-88997E023827}"/>
    <cellStyle name="Header2 3 4 3_KEY FIGURES" xfId="5658" xr:uid="{B6E65E5A-170F-4F57-B455-0F34717F8271}"/>
    <cellStyle name="Header2 3 4 4" xfId="2583" xr:uid="{CFF61A38-9962-4035-A778-5721512AE03F}"/>
    <cellStyle name="Header2 3 4 4 2" xfId="3685" xr:uid="{FE53E3DD-695D-4F0D-9DEE-756BE10E993F}"/>
    <cellStyle name="Header2 3 4 4 2 2" xfId="7912" xr:uid="{5D2553FF-26E3-4262-84CA-EE9E50190E44}"/>
    <cellStyle name="Header2 3 4 4 2 2 2" xfId="15951" xr:uid="{82D11E67-FE8C-4D7A-A575-C81AF9E7349B}"/>
    <cellStyle name="Header2 3 4 4 2 2 3" xfId="20139" xr:uid="{1C412489-3D5C-43CB-AEC0-512EFA08FAFA}"/>
    <cellStyle name="Header2 3 4 4 2 3" xfId="13479" xr:uid="{DF5055DB-A814-4F37-8D6F-F50C43C47475}"/>
    <cellStyle name="Header2 3 4 4 2 4" xfId="18776" xr:uid="{7F1AAB48-57B6-400B-9946-9E65D4ACABFB}"/>
    <cellStyle name="Header2 3 4 4 3" xfId="8644" xr:uid="{146AB0AD-104A-41DF-8962-F28EEFAD33B5}"/>
    <cellStyle name="Header2 3 4 4 3 2" xfId="16683" xr:uid="{2A3FA4C1-064A-4197-9B1C-BDBF8DC0B7CF}"/>
    <cellStyle name="Header2 3 4 4 3 3" xfId="11879" xr:uid="{B9BCD4AD-0DB9-4442-B002-BAE83F2B6D88}"/>
    <cellStyle name="Header2 3 4 4 4" xfId="12735" xr:uid="{54580CA4-54D6-4300-BD3E-022EFB95AA3A}"/>
    <cellStyle name="Header2 3 4 4 5" xfId="13941" xr:uid="{45353EA2-2115-4263-A22D-69EDEB51AA52}"/>
    <cellStyle name="Header2 3 4 4_KEY FIGURES" xfId="5659" xr:uid="{CDCC227D-A89D-41F0-8E49-DF9527C3E3C6}"/>
    <cellStyle name="Header2 3 4 5" xfId="3327" xr:uid="{044CD6F4-7C3F-485E-9F92-9C513757CC58}"/>
    <cellStyle name="Header2 3 4 5 2" xfId="3812" xr:uid="{FDEC9006-B415-4550-8871-D24A4752079F}"/>
    <cellStyle name="Header2 3 4 5 2 2" xfId="7786" xr:uid="{71D607EF-E015-417C-9167-83D8C1FEC7FA}"/>
    <cellStyle name="Header2 3 4 5 2 2 2" xfId="15825" xr:uid="{B5AE12FB-BD48-4B7E-A3FA-B1730D982A82}"/>
    <cellStyle name="Header2 3 4 5 2 2 3" xfId="14628" xr:uid="{39234408-A7EE-4807-844A-3402EB04504F}"/>
    <cellStyle name="Header2 3 4 5 2 3" xfId="13606" xr:uid="{DEF2C7BB-9566-4364-9442-D3EA505EAB06}"/>
    <cellStyle name="Header2 3 4 5 2 4" xfId="11352" xr:uid="{59872942-D620-4CBA-A3FF-BA07CCD0FAC1}"/>
    <cellStyle name="Header2 3 4 5 3" xfId="8169" xr:uid="{43DD7DD5-6A01-474F-AB1A-E8427B0B1465}"/>
    <cellStyle name="Header2 3 4 5 3 2" xfId="16208" xr:uid="{FE959BDF-31FF-4896-9AA8-26E1006FDF25}"/>
    <cellStyle name="Header2 3 4 5 3 3" xfId="11377" xr:uid="{A01F19AD-73FE-4D3D-B2E9-28FAD372E22C}"/>
    <cellStyle name="Header2 3 4 5 4" xfId="19222" xr:uid="{DDE440F7-9411-4902-B07E-4991CCD73872}"/>
    <cellStyle name="Header2 3 4 5_KEY FIGURES" xfId="5660" xr:uid="{13C22E77-6EE1-466C-9D53-60E67B981BC5}"/>
    <cellStyle name="Header2 3 4 6" xfId="3509" xr:uid="{C0FA5E1E-2BC0-4C8D-92CD-F5DB9DB45011}"/>
    <cellStyle name="Header2 3 4 6 2" xfId="7999" xr:uid="{E5119942-3925-40CA-8347-2276F3EC833E}"/>
    <cellStyle name="Header2 3 4 6 2 2" xfId="16038" xr:uid="{028B3769-3AF5-4555-8B17-11A26D3206F8}"/>
    <cellStyle name="Header2 3 4 6 2 3" xfId="14896" xr:uid="{C89C59C9-8BEE-4AD2-80EF-BC82FB63C73D}"/>
    <cellStyle name="Header2 3 4 6 3" xfId="11149" xr:uid="{F0975EE9-2FEC-4B0E-9D7E-67729C2FA467}"/>
    <cellStyle name="Header2 3 4 6 3 2" xfId="18622" xr:uid="{71025EC3-72B0-4FDB-8D0F-75704F0FBA3B}"/>
    <cellStyle name="Header2 3 4 6 3 3" xfId="18745" xr:uid="{52CC20F8-F48D-43A8-802F-E2DA9C31B3A7}"/>
    <cellStyle name="Header2 3 4 7" xfId="5066" xr:uid="{0433705A-C6EA-4802-B352-E643DFD27CC1}"/>
    <cellStyle name="Header2 3 4 7 2" xfId="10686" xr:uid="{53AD2B09-0237-4D9B-BCEE-C76C53EC622D}"/>
    <cellStyle name="Header2 3 4 7 2 2" xfId="18159" xr:uid="{BD1F8A1C-1F98-4B95-895B-B8DE8B34D367}"/>
    <cellStyle name="Header2 3 4 7 2 3" xfId="19291" xr:uid="{5B5188C2-F800-43E2-B39E-510F3993727D}"/>
    <cellStyle name="Header2 3 4 7 3" xfId="10573" xr:uid="{690DB260-5948-4084-833B-9849CB22AEB4}"/>
    <cellStyle name="Header2 3 4 7 3 2" xfId="18046" xr:uid="{4FCD0626-3035-4C49-95A0-BB53B8A05AFD}"/>
    <cellStyle name="Header2 3 4 7 3 3" xfId="19601" xr:uid="{658B0E3B-9E01-4249-8AE0-A9EE3F6E9764}"/>
    <cellStyle name="Header2 3 4 8" xfId="5257" xr:uid="{58A77910-609F-4C67-8F83-8F6E86A8EB01}"/>
    <cellStyle name="Header2 3 4 8 2" xfId="10866" xr:uid="{74EC4862-D982-4728-849C-FC9FFF8F0943}"/>
    <cellStyle name="Header2 3 4 8 2 2" xfId="18339" xr:uid="{252986A7-265A-4174-9D0F-7EDC413E5426}"/>
    <cellStyle name="Header2 3 4 8 2 3" xfId="19114" xr:uid="{E3684BF1-3DCE-4666-ABC4-C39C3E799204}"/>
    <cellStyle name="Header2 3 4 8 3" xfId="10511" xr:uid="{B518562D-C31F-4671-AFD8-A191B028494C}"/>
    <cellStyle name="Header2 3 4 8 3 2" xfId="17984" xr:uid="{E3F55963-2D8C-4C58-8C13-11E72AE57528}"/>
    <cellStyle name="Header2 3 4 8 3 3" xfId="20417" xr:uid="{13DB8210-5199-4D4D-B7D9-A8C1E2226525}"/>
    <cellStyle name="Header2 3 4 9" xfId="4851" xr:uid="{0519BBCA-C540-465E-A704-31F3760AA8F6}"/>
    <cellStyle name="Header2 3 4 9 2" xfId="10628" xr:uid="{0AB080A9-2F79-4E5A-B00E-1294C59D769D}"/>
    <cellStyle name="Header2 3 4 9 2 2" xfId="18101" xr:uid="{9071642F-F4E0-4582-943F-FB48821A2752}"/>
    <cellStyle name="Header2 3 4 9 2 3" xfId="20520" xr:uid="{DBB05EF1-3725-42C3-B309-6F0013877DC4}"/>
    <cellStyle name="Header2 3 4 9 3" xfId="10482" xr:uid="{48E27DEF-3C70-49F2-8CF1-962414D429AB}"/>
    <cellStyle name="Header2 3 4 9 3 2" xfId="17955" xr:uid="{A07032D4-24F1-43D6-8115-C7CAD4087A54}"/>
    <cellStyle name="Header2 3 4 9 3 3" xfId="12400" xr:uid="{C1F7AC11-7A25-4BE2-BF4B-401E2E46406C}"/>
    <cellStyle name="Header2 3 4_KEY FIGURES" xfId="5656" xr:uid="{C2245448-0996-4229-BA44-76B3D8B075EC}"/>
    <cellStyle name="Header2 3 5" xfId="499" xr:uid="{F148767A-3726-4DA8-8B0B-CEDD011A6F43}"/>
    <cellStyle name="Header2 3 5 10" xfId="6998" xr:uid="{5E318C48-0E9C-4310-BC26-93108A56C659}"/>
    <cellStyle name="Header2 3 5 10 2" xfId="21337" xr:uid="{59B58B0A-3E30-4DAB-88F5-77F4CFB6CACB}"/>
    <cellStyle name="Header2 3 5 11" xfId="9191" xr:uid="{DC669899-C20E-44E4-93EC-DE2C54346184}"/>
    <cellStyle name="Header2 3 5 11 2" xfId="17176" xr:uid="{A9109584-4A56-4451-909C-57F548C48647}"/>
    <cellStyle name="Header2 3 5 11 3" xfId="13969" xr:uid="{6E1741FD-8652-47DE-A5EE-EB2A8E6C75EA}"/>
    <cellStyle name="Header2 3 5 12" xfId="11442" xr:uid="{95A4129F-8D84-4B52-87EC-3526BDDA99DB}"/>
    <cellStyle name="Header2 3 5 13" xfId="14799" xr:uid="{4B4CCDD7-B13C-428D-8345-81894F8C1D1A}"/>
    <cellStyle name="Header2 3 5 2" xfId="709" xr:uid="{F9A75604-C050-4973-B1C4-0AEEE9AEF5DF}"/>
    <cellStyle name="Header2 3 5 2 2" xfId="2848" xr:uid="{9700BD51-493D-4FC8-AD78-6588A55219D2}"/>
    <cellStyle name="Header2 3 5 2 2 2" xfId="8467" xr:uid="{F656FD9E-AFE4-4868-970D-35AAFAC8A965}"/>
    <cellStyle name="Header2 3 5 2 2 2 2" xfId="16506" xr:uid="{EB932399-6997-4FD2-8B8E-68603E346334}"/>
    <cellStyle name="Header2 3 5 2 2 2 3" xfId="18837" xr:uid="{E16B4AEE-9A59-4F6E-B2FB-9DEE851EC710}"/>
    <cellStyle name="Header2 3 5 2 2 3" xfId="13000" xr:uid="{0A19952E-94A6-45D7-B8B8-25FC48DBBDC4}"/>
    <cellStyle name="Header2 3 5 2 2 4" xfId="19181" xr:uid="{0E23E844-FE1E-41F5-A52A-F51FDF13F2D2}"/>
    <cellStyle name="Header2 3 5 2 3" xfId="7518" xr:uid="{D19D5013-169C-431B-96E4-0D58E3FC080B}"/>
    <cellStyle name="Header2 3 5 2 3 2" xfId="15557" xr:uid="{595E199E-320F-44D8-BF68-DE7D19DFD13D}"/>
    <cellStyle name="Header2 3 5 2 3 3" xfId="20118" xr:uid="{EC42DD66-368D-4429-8F12-971D97F685C2}"/>
    <cellStyle name="Header2 3 5 2 4" xfId="11629" xr:uid="{FAF1E810-57A5-48B9-BF8A-08BE3752E464}"/>
    <cellStyle name="Header2 3 5 2 5" xfId="14124" xr:uid="{82046911-0276-47FE-9F79-500F2AB31528}"/>
    <cellStyle name="Header2 3 5 2_KEY FIGURES" xfId="5662" xr:uid="{64D699EC-17B1-4C28-8834-1B10FE07FB77}"/>
    <cellStyle name="Header2 3 5 3" xfId="873" xr:uid="{20752C39-4B9B-49A4-8C91-220D4B16FC56}"/>
    <cellStyle name="Header2 3 5 3 2" xfId="3012" xr:uid="{0DC23B15-454E-4CE0-87C7-B96433342B4C}"/>
    <cellStyle name="Header2 3 5 3 2 2" xfId="8303" xr:uid="{F1C99883-0ADC-4EDF-901C-A9AE14427739}"/>
    <cellStyle name="Header2 3 5 3 2 2 2" xfId="16342" xr:uid="{5CA81725-5F77-48FB-B62C-D231836EB96B}"/>
    <cellStyle name="Header2 3 5 3 2 2 3" xfId="14921" xr:uid="{01A262E3-8206-4E9D-B1B3-492A68620397}"/>
    <cellStyle name="Header2 3 5 3 2 3" xfId="13164" xr:uid="{DDE47252-86C5-48FB-9DAE-FB5A88358D97}"/>
    <cellStyle name="Header2 3 5 3 2 4" xfId="14656" xr:uid="{C0527C03-553C-4287-94D2-675522B7635C}"/>
    <cellStyle name="Header2 3 5 3 3" xfId="7394" xr:uid="{675BC9E5-C022-4D0C-990A-B72A989141FA}"/>
    <cellStyle name="Header2 3 5 3 3 2" xfId="15456" xr:uid="{FE32AA20-91E5-4456-B0CA-C9B2393651CB}"/>
    <cellStyle name="Header2 3 5 3 3 3" xfId="13304" xr:uid="{6C50391A-820C-4CFC-ADED-585118DFEC90}"/>
    <cellStyle name="Header2 3 5 3 4" xfId="11793" xr:uid="{05B86CD9-DDFC-4AE5-90A9-75EF722BBF2D}"/>
    <cellStyle name="Header2 3 5 3 5" xfId="14024" xr:uid="{B9EA8FC3-4008-44BE-BD32-5DC4C06E7D8B}"/>
    <cellStyle name="Header2 3 5 3_KEY FIGURES" xfId="5663" xr:uid="{B86D4147-F88C-4E38-AF48-F0970B5DFD60}"/>
    <cellStyle name="Header2 3 5 4" xfId="2661" xr:uid="{063D283E-E6B0-49A0-89B4-A734A63F43EA}"/>
    <cellStyle name="Header2 3 5 4 2" xfId="3747" xr:uid="{FEF635B1-C042-46CA-AD85-9A86B62FD220}"/>
    <cellStyle name="Header2 3 5 4 2 2" xfId="7851" xr:uid="{BB348066-B071-44F0-A5C0-FC522359967E}"/>
    <cellStyle name="Header2 3 5 4 2 2 2" xfId="15890" xr:uid="{AD74F6E3-2D84-459C-B050-98B81376477A}"/>
    <cellStyle name="Header2 3 5 4 2 2 3" xfId="13821" xr:uid="{F9E32ED0-FBD3-4BDD-96BB-803993251CB3}"/>
    <cellStyle name="Header2 3 5 4 2 3" xfId="13541" xr:uid="{5FEC312D-48E5-4EAE-8CB8-EDE0F1BBC4BE}"/>
    <cellStyle name="Header2 3 5 4 2 4" xfId="14827" xr:uid="{B3A64119-3970-47C3-9830-E1A45831D3D4}"/>
    <cellStyle name="Header2 3 5 4 3" xfId="8854" xr:uid="{5EF25A2C-7630-43CD-A952-6F90582152CE}"/>
    <cellStyle name="Header2 3 5 4 3 2" xfId="16893" xr:uid="{18210F72-8F3B-4B97-B102-1FD0D1F1D993}"/>
    <cellStyle name="Header2 3 5 4 3 3" xfId="15099" xr:uid="{853445E2-93A6-42D1-BFD7-8AAAD2DC2873}"/>
    <cellStyle name="Header2 3 5 4 4" xfId="12813" xr:uid="{4AE35BBF-951D-4AB9-9323-314EEA8E1E32}"/>
    <cellStyle name="Header2 3 5 4 5" xfId="14684" xr:uid="{F5EBB2D6-C1C0-40FE-B1F3-0CB7CAFF433C}"/>
    <cellStyle name="Header2 3 5 4_KEY FIGURES" xfId="5664" xr:uid="{B31F27EC-87A3-4624-AB14-97E667529358}"/>
    <cellStyle name="Header2 3 5 5" xfId="3328" xr:uid="{BE80118B-2C16-4173-B2B6-9326999A6C56}"/>
    <cellStyle name="Header2 3 5 5 2" xfId="3813" xr:uid="{0D23E440-B2BB-4F61-A842-E466FE5BDB80}"/>
    <cellStyle name="Header2 3 5 5 2 2" xfId="7785" xr:uid="{4A0B2B65-CF28-4976-969C-6BE64AEC55E6}"/>
    <cellStyle name="Header2 3 5 5 2 2 2" xfId="15824" xr:uid="{1DBE13CB-7190-479E-B053-BB6E3B7EB6A9}"/>
    <cellStyle name="Header2 3 5 5 2 2 3" xfId="20624" xr:uid="{13A5FCA8-FADB-499A-B43E-14A50A748CA7}"/>
    <cellStyle name="Header2 3 5 5 2 3" xfId="13607" xr:uid="{DD1B3D5E-00FB-4A0A-9D58-D5E25F7739C9}"/>
    <cellStyle name="Header2 3 5 5 2 4" xfId="14858" xr:uid="{B006C63D-2940-48EA-A06E-7FC410198DFE}"/>
    <cellStyle name="Header2 3 5 5 3" xfId="8168" xr:uid="{8E87884A-EB2C-47BA-8046-76BF19EBFB31}"/>
    <cellStyle name="Header2 3 5 5 3 2" xfId="16207" xr:uid="{215F144E-685E-416A-A76A-0DED6C84A1FB}"/>
    <cellStyle name="Header2 3 5 5 3 3" xfId="14080" xr:uid="{B4AE974D-E5E1-4426-A362-E9BB8A9B42AA}"/>
    <cellStyle name="Header2 3 5 5 4" xfId="11995" xr:uid="{C087F79A-B3F4-498F-BF30-B25D129AD6E2}"/>
    <cellStyle name="Header2 3 5 5_KEY FIGURES" xfId="5665" xr:uid="{89606350-AECC-4AC7-92E3-CAE61488E918}"/>
    <cellStyle name="Header2 3 5 6" xfId="3510" xr:uid="{383BB687-8199-46BE-839D-65F7E50014B2}"/>
    <cellStyle name="Header2 3 5 6 2" xfId="7998" xr:uid="{60955072-B6D0-4871-81C5-C8586A80AB66}"/>
    <cellStyle name="Header2 3 5 6 2 2" xfId="16037" xr:uid="{43CEED8F-7F2B-4EE7-A3B8-1A983A6DDD25}"/>
    <cellStyle name="Header2 3 5 6 2 3" xfId="14219" xr:uid="{EEAA75F0-87DC-46E1-8290-CECA833A0989}"/>
    <cellStyle name="Header2 3 5 6 3" xfId="10276" xr:uid="{49125BF0-23BC-4234-8EC0-162A9B5452EE}"/>
    <cellStyle name="Header2 3 5 6 3 2" xfId="17749" xr:uid="{6BB3E892-516F-4A9C-916E-405E82415992}"/>
    <cellStyle name="Header2 3 5 6 3 3" xfId="15288" xr:uid="{882CB221-DE8B-47FC-B6AF-158EA0F4D296}"/>
    <cellStyle name="Header2 3 5 7" xfId="5067" xr:uid="{EE34EAA1-46F8-44A2-A07A-69B98D6BFE8E}"/>
    <cellStyle name="Header2 3 5 7 2" xfId="10687" xr:uid="{3238BD7E-E748-48D6-BD9B-252D289F0A8C}"/>
    <cellStyle name="Header2 3 5 7 2 2" xfId="18160" xr:uid="{07061158-65EC-4587-BEFB-28E4486F4321}"/>
    <cellStyle name="Header2 3 5 7 2 3" xfId="19468" xr:uid="{AB18035B-B6E0-44D2-8DD7-BD89188078BA}"/>
    <cellStyle name="Header2 3 5 7 3" xfId="10579" xr:uid="{CB319D53-DBA2-4F36-84F7-09F276ACBCCE}"/>
    <cellStyle name="Header2 3 5 7 3 2" xfId="18052" xr:uid="{E97DB314-12D8-4604-B22B-804852382C2C}"/>
    <cellStyle name="Header2 3 5 7 3 3" xfId="19261" xr:uid="{4687F5FD-4C05-4FEB-858D-325F43E1EA6A}"/>
    <cellStyle name="Header2 3 5 8" xfId="5258" xr:uid="{3CEA11AC-FB4A-40DD-8591-5C68677F6404}"/>
    <cellStyle name="Header2 3 5 8 2" xfId="10867" xr:uid="{529CC89C-8160-4B94-A771-ACCA4BC01878}"/>
    <cellStyle name="Header2 3 5 8 2 2" xfId="18340" xr:uid="{9330D2A3-0FBF-439B-8C45-C0CCD5E7F507}"/>
    <cellStyle name="Header2 3 5 8 2 3" xfId="19770" xr:uid="{4946C5A0-EFA7-4881-A1FA-82A9CAE6D24A}"/>
    <cellStyle name="Header2 3 5 8 3" xfId="7943" xr:uid="{13070A9E-C8F0-442B-ACCB-3B44B2F57CFB}"/>
    <cellStyle name="Header2 3 5 8 3 2" xfId="15982" xr:uid="{7975ED33-A029-438F-99D7-043910E535FC}"/>
    <cellStyle name="Header2 3 5 8 3 3" xfId="17496" xr:uid="{14C09AE5-E82C-4FD6-896A-42DDEC38B577}"/>
    <cellStyle name="Header2 3 5 9" xfId="5317" xr:uid="{F59128B0-0277-4D48-AAD7-CC8683275CB1}"/>
    <cellStyle name="Header2 3 5 9 2" xfId="10926" xr:uid="{DB809EC6-4C4C-4794-A831-C765D55B9B0E}"/>
    <cellStyle name="Header2 3 5 9 2 2" xfId="18399" xr:uid="{93609084-0DF1-4CEC-943D-9034C6873E52}"/>
    <cellStyle name="Header2 3 5 9 2 3" xfId="20479" xr:uid="{68F52B90-7E6E-4B8F-9420-4D65563F385F}"/>
    <cellStyle name="Header2 3 5 9 3" xfId="10177" xr:uid="{12163D86-08D9-45B9-9F82-88278CF64E4C}"/>
    <cellStyle name="Header2 3 5 9 3 2" xfId="17650" xr:uid="{26C0C39C-077A-4610-A46A-76B06115FBA2}"/>
    <cellStyle name="Header2 3 5 9 3 3" xfId="15467" xr:uid="{564B9440-A7E9-428E-95BD-71E55EDCC524}"/>
    <cellStyle name="Header2 3 5_KEY FIGURES" xfId="5661" xr:uid="{9CDFF772-72B0-486A-81F9-EE40534F957A}"/>
    <cellStyle name="Header2 3 6" xfId="486" xr:uid="{5009D87D-4F96-4315-B1EE-8FE43454CB38}"/>
    <cellStyle name="Header2 3 6 10" xfId="6999" xr:uid="{C2113B72-8330-48A4-87F4-F4B0E5D0B8AF}"/>
    <cellStyle name="Header2 3 6 10 2" xfId="21338" xr:uid="{9B20DC50-B0F8-4034-8DF5-A6AAC108D919}"/>
    <cellStyle name="Header2 3 6 11" xfId="7584" xr:uid="{26EA22F9-D420-4963-BA64-0ED786973B4E}"/>
    <cellStyle name="Header2 3 6 11 2" xfId="15623" xr:uid="{75B572EC-EC41-4CBE-9C1E-BBD42236D9A4}"/>
    <cellStyle name="Header2 3 6 11 3" xfId="18898" xr:uid="{28E6E719-00AE-49C8-98B3-BCF2A8D8277F}"/>
    <cellStyle name="Header2 3 6 12" xfId="11429" xr:uid="{A3EEC178-A22B-48D6-919A-60CA09BD404D}"/>
    <cellStyle name="Header2 3 6 13" xfId="13457" xr:uid="{242B53CB-E8D3-4457-ABB6-CEE1A6300ABB}"/>
    <cellStyle name="Header2 3 6 2" xfId="696" xr:uid="{96F27BFD-7CD5-4BB9-B4D6-DEE08048794F}"/>
    <cellStyle name="Header2 3 6 2 2" xfId="2835" xr:uid="{9602C07D-C2A6-438E-9EB0-A4FFE56342E9}"/>
    <cellStyle name="Header2 3 6 2 2 2" xfId="8480" xr:uid="{BA5AC60C-B76A-4237-A481-96042FF4AD10}"/>
    <cellStyle name="Header2 3 6 2 2 2 2" xfId="16519" xr:uid="{E4D60271-D345-437E-88AE-65E2FDE5F06C}"/>
    <cellStyle name="Header2 3 6 2 2 2 3" xfId="12175" xr:uid="{036F2F0F-B55C-4854-BA12-AFBB5EB1F8AF}"/>
    <cellStyle name="Header2 3 6 2 2 3" xfId="12987" xr:uid="{1E993E7E-4C42-4B42-8D63-DFAC102B10EC}"/>
    <cellStyle name="Header2 3 6 2 2 4" xfId="20580" xr:uid="{C374EE55-27D7-486B-BAF4-D1EA8AF419D4}"/>
    <cellStyle name="Header2 3 6 2 3" xfId="8719" xr:uid="{CE1B2617-D7BB-4EAB-80D1-40B7EDF1917A}"/>
    <cellStyle name="Header2 3 6 2 3 2" xfId="16758" xr:uid="{444DAEEA-950D-4F86-8FC7-1F6D0C23C4CB}"/>
    <cellStyle name="Header2 3 6 2 3 3" xfId="19310" xr:uid="{10C799B5-51EA-4F6B-8099-AF895316050B}"/>
    <cellStyle name="Header2 3 6 2 4" xfId="11616" xr:uid="{09049FD1-AA71-4129-B009-A11C21AE34E2}"/>
    <cellStyle name="Header2 3 6 2 5" xfId="19863" xr:uid="{DCB5BC0E-1CA2-45B5-918E-30CF6D5A0689}"/>
    <cellStyle name="Header2 3 6 2_KEY FIGURES" xfId="5667" xr:uid="{8C8311A0-9830-423B-A039-08D9DD52970F}"/>
    <cellStyle name="Header2 3 6 3" xfId="860" xr:uid="{DC0D9976-CB46-455C-9E22-BAB1BC0B8392}"/>
    <cellStyle name="Header2 3 6 3 2" xfId="2999" xr:uid="{A365DDC5-3F8D-4318-9CCE-EDE580D28F1D}"/>
    <cellStyle name="Header2 3 6 3 2 2" xfId="8316" xr:uid="{707250E2-771F-415C-9BB5-F6CA107A7B47}"/>
    <cellStyle name="Header2 3 6 3 2 2 2" xfId="16355" xr:uid="{0BF635F2-0626-4E4A-B988-30B600E21EA5}"/>
    <cellStyle name="Header2 3 6 3 2 2 3" xfId="14270" xr:uid="{839B8F20-243A-4B54-9275-DF41412E37A1}"/>
    <cellStyle name="Header2 3 6 3 2 3" xfId="13151" xr:uid="{09158AE2-81A8-41BF-9CFA-96778C26EBA5}"/>
    <cellStyle name="Header2 3 6 3 2 4" xfId="12021" xr:uid="{17CC861C-B6BC-4F08-AE17-79EDFF7829D4}"/>
    <cellStyle name="Header2 3 6 3 3" xfId="9113" xr:uid="{3ED2AD74-ACB0-441C-97B9-0F1D62273DEE}"/>
    <cellStyle name="Header2 3 6 3 3 2" xfId="17098" xr:uid="{D23CDCBF-98EE-4E94-8430-9E7B93A0439A}"/>
    <cellStyle name="Header2 3 6 3 3 3" xfId="18899" xr:uid="{E0F51DC2-EA01-40A6-B5F2-812855D172EB}"/>
    <cellStyle name="Header2 3 6 3 4" xfId="11780" xr:uid="{BB71FDA9-2A6F-4CD4-8A9D-D619590605CF}"/>
    <cellStyle name="Header2 3 6 3 5" xfId="14824" xr:uid="{454E54FE-253C-464C-8A36-152389A0155F}"/>
    <cellStyle name="Header2 3 6 3_KEY FIGURES" xfId="5668" xr:uid="{82541752-2C77-4CD6-AE40-7B58896F5749}"/>
    <cellStyle name="Header2 3 6 4" xfId="2648" xr:uid="{AF6F667F-8129-4637-B7E1-3D26C0343A96}"/>
    <cellStyle name="Header2 3 6 4 2" xfId="8860" xr:uid="{2FF6E4A2-19F9-4B2A-82EA-42B6290251FB}"/>
    <cellStyle name="Header2 3 6 4 2 2" xfId="16899" xr:uid="{6BC1A8F8-37DB-4FAB-8EC8-92C66471D4F5}"/>
    <cellStyle name="Header2 3 6 4 2 3" xfId="15038" xr:uid="{C806893D-5C14-4B1A-B02D-0CC6CA189575}"/>
    <cellStyle name="Header2 3 6 4 3" xfId="12800" xr:uid="{88E2F4D3-CA42-4400-9853-207DA105ACAF}"/>
    <cellStyle name="Header2 3 6 4 4" xfId="19938" xr:uid="{2F01BB5D-350D-4880-AF24-A9B7757954E3}"/>
    <cellStyle name="Header2 3 6 5" xfId="3329" xr:uid="{471BD404-989F-46B9-8806-810FED8D677C}"/>
    <cellStyle name="Header2 3 6 5 2" xfId="3814" xr:uid="{67813FAD-E79D-448C-B357-F423316275C6}"/>
    <cellStyle name="Header2 3 6 5 2 2" xfId="7784" xr:uid="{B2EC53C2-3309-47B5-9A26-7A04BED76742}"/>
    <cellStyle name="Header2 3 6 5 2 2 2" xfId="15823" xr:uid="{2C47C0E9-63AA-45A0-A9DF-EA1AD543CB35}"/>
    <cellStyle name="Header2 3 6 5 2 2 3" xfId="20134" xr:uid="{E1E7DB59-0D37-4F59-B894-0E2CF3E162D7}"/>
    <cellStyle name="Header2 3 6 5 2 3" xfId="13608" xr:uid="{498403E2-4051-4F16-8698-7F0B3745734C}"/>
    <cellStyle name="Header2 3 6 5 2 4" xfId="13376" xr:uid="{C59F36CF-E969-4F9E-A650-E057C5EEC77F}"/>
    <cellStyle name="Header2 3 6 5 3" xfId="8167" xr:uid="{6BD164B3-956A-4CE0-8416-08F93FC8FF6B}"/>
    <cellStyle name="Header2 3 6 5 3 2" xfId="16206" xr:uid="{D3E6AFCA-1EEE-4DA8-8937-4AA8531980C8}"/>
    <cellStyle name="Header2 3 6 5 3 3" xfId="19313" xr:uid="{A45F8B15-0653-40DF-924C-8C12431C7350}"/>
    <cellStyle name="Header2 3 6 5 4" xfId="12659" xr:uid="{BDC5BAE9-5DB8-4226-BD0D-FD7C8E346821}"/>
    <cellStyle name="Header2 3 6 5_KEY FIGURES" xfId="5669" xr:uid="{7621B0A1-472F-4BF9-BCF7-3671CC6E2E65}"/>
    <cellStyle name="Header2 3 6 6" xfId="3511" xr:uid="{CA8EAD9C-5A08-4FD1-B404-BF5CA4CE7D1A}"/>
    <cellStyle name="Header2 3 6 6 2" xfId="7997" xr:uid="{44F6473F-EC4C-40E6-A606-89788C947E89}"/>
    <cellStyle name="Header2 3 6 6 2 2" xfId="16036" xr:uid="{1E91C9C9-302B-48A7-9559-B790A36D6870}"/>
    <cellStyle name="Header2 3 6 6 2 3" xfId="18859" xr:uid="{E681E329-616E-4D8F-BBD5-09E45A1E9DD1}"/>
    <cellStyle name="Header2 3 6 6 3" xfId="7586" xr:uid="{07CFD008-6F56-4568-A733-CB1ADFD1B860}"/>
    <cellStyle name="Header2 3 6 6 3 2" xfId="15625" xr:uid="{B6668E45-0BF6-41C6-94B0-629BD3DA5F9F}"/>
    <cellStyle name="Header2 3 6 6 3 3" xfId="12284" xr:uid="{56ED8875-5C2D-4073-A50A-270CA31AF324}"/>
    <cellStyle name="Header2 3 6 7" xfId="5068" xr:uid="{C002D3B3-3865-4ED6-990C-E6F620CB29F0}"/>
    <cellStyle name="Header2 3 6 7 2" xfId="10688" xr:uid="{7F8EC1F7-8F20-4E62-817D-4EF19FE85748}"/>
    <cellStyle name="Header2 3 6 7 2 2" xfId="18161" xr:uid="{77804048-FD28-4D05-A551-B388BBCA99B9}"/>
    <cellStyle name="Header2 3 6 7 2 3" xfId="18684" xr:uid="{BAC23B91-5D02-4244-8D70-D72BE4E4852C}"/>
    <cellStyle name="Header2 3 6 7 3" xfId="10497" xr:uid="{4C63F798-7719-48CF-8DAE-5F233E39EF9B}"/>
    <cellStyle name="Header2 3 6 7 3 2" xfId="17970" xr:uid="{47CED3F5-2483-49AB-9240-9BE40126BB5D}"/>
    <cellStyle name="Header2 3 6 7 3 3" xfId="11905" xr:uid="{710462B2-6753-4F88-816C-AEA24F95B755}"/>
    <cellStyle name="Header2 3 6 8" xfId="5259" xr:uid="{6D252080-7E86-4049-9F7D-34A3D3D5AC4B}"/>
    <cellStyle name="Header2 3 6 8 2" xfId="10868" xr:uid="{DEFC720F-BA5F-40B6-BD1C-E6666B24F996}"/>
    <cellStyle name="Header2 3 6 8 2 2" xfId="18341" xr:uid="{28086904-E93E-44D6-85C1-ECD1EE9D2B76}"/>
    <cellStyle name="Header2 3 6 8 2 3" xfId="13311" xr:uid="{16EB37CB-1F93-4BA9-8FC7-6B335AE34294}"/>
    <cellStyle name="Header2 3 6 8 3" xfId="10478" xr:uid="{E6725CA4-A384-43AE-89C6-B4C6045BEFF8}"/>
    <cellStyle name="Header2 3 6 8 3 2" xfId="17951" xr:uid="{9CE60474-7654-4A62-B6FD-3BFB3F198AB9}"/>
    <cellStyle name="Header2 3 6 8 3 3" xfId="11908" xr:uid="{7003E777-6643-4B3D-A797-86C085A2A19B}"/>
    <cellStyle name="Header2 3 6 9" xfId="5316" xr:uid="{0E64998A-CBF6-42E3-938E-2EAB046B44FE}"/>
    <cellStyle name="Header2 3 6 9 2" xfId="10925" xr:uid="{DF6CEC38-43DF-447C-B06B-D7B0855469F8}"/>
    <cellStyle name="Header2 3 6 9 2 2" xfId="18398" xr:uid="{66F069FB-26B5-40CA-BCBA-D1D681B8C12E}"/>
    <cellStyle name="Header2 3 6 9 2 3" xfId="12389" xr:uid="{5FCF116D-7D55-4348-82A7-94C5AD63B489}"/>
    <cellStyle name="Header2 3 6 9 3" xfId="9992" xr:uid="{51A5A371-CF18-4D43-9006-2F15FB206AC9}"/>
    <cellStyle name="Header2 3 6 9 3 2" xfId="17561" xr:uid="{ED17ABB5-C89F-43E1-A4F8-420CE3B291BF}"/>
    <cellStyle name="Header2 3 6 9 3 3" xfId="19386" xr:uid="{9734CD7A-FD53-4FFE-814C-6AECB719F3FA}"/>
    <cellStyle name="Header2 3 6_KEY FIGURES" xfId="5666" xr:uid="{66563BFC-250A-4D82-B41C-195DFED38DC6}"/>
    <cellStyle name="Header2 3 7" xfId="497" xr:uid="{3B729D38-0425-43AB-8409-A3DAE21ECEE5}"/>
    <cellStyle name="Header2 3 7 10" xfId="7000" xr:uid="{D41EC975-04A4-4082-9747-B4F9B86A0101}"/>
    <cellStyle name="Header2 3 7 10 2" xfId="21339" xr:uid="{749A5CFE-6B6C-47F1-9DDA-50C24E791AEE}"/>
    <cellStyle name="Header2 3 7 11" xfId="7527" xr:uid="{B2E9FF93-4C4C-4B48-85E6-3D7058C93234}"/>
    <cellStyle name="Header2 3 7 11 2" xfId="15566" xr:uid="{4CE57E4A-9DE6-4422-B260-0805B29DC57E}"/>
    <cellStyle name="Header2 3 7 11 3" xfId="19312" xr:uid="{06B461F7-B64D-4C2E-9DA6-4F0108AB2231}"/>
    <cellStyle name="Header2 3 7 12" xfId="11440" xr:uid="{180BAD4F-4A0B-4841-AA1A-4C4D98C19475}"/>
    <cellStyle name="Header2 3 7 13" xfId="19973" xr:uid="{8A39B29B-FC60-4ECD-A7AC-0A30BE41D143}"/>
    <cellStyle name="Header2 3 7 2" xfId="707" xr:uid="{C71229A1-3786-43AC-AB71-8335C89F8E46}"/>
    <cellStyle name="Header2 3 7 2 2" xfId="2846" xr:uid="{F474E27B-000D-44E5-AE9C-E5FA5E4991DD}"/>
    <cellStyle name="Header2 3 7 2 2 2" xfId="8469" xr:uid="{084354DD-0B12-409C-8B67-5485B27C5873}"/>
    <cellStyle name="Header2 3 7 2 2 2 2" xfId="16508" xr:uid="{B7365717-A76D-41A6-8E4A-0DA77315EE8D}"/>
    <cellStyle name="Header2 3 7 2 2 2 3" xfId="13837" xr:uid="{D2366AE4-BD2B-4625-86EE-D83957AA906D}"/>
    <cellStyle name="Header2 3 7 2 2 3" xfId="12998" xr:uid="{C6D79EA0-E2AC-44FF-B3AB-D5C799B5B5DC}"/>
    <cellStyle name="Header2 3 7 2 2 4" xfId="19963" xr:uid="{94223298-F20A-4B22-9D4E-86D6A599AFC8}"/>
    <cellStyle name="Header2 3 7 2 3" xfId="7570" xr:uid="{4A5AC32C-9063-416B-B89B-517377692C4B}"/>
    <cellStyle name="Header2 3 7 2 3 2" xfId="15609" xr:uid="{D0DAB5F1-9C15-4C9F-BEDF-80734C8145A1}"/>
    <cellStyle name="Header2 3 7 2 3 3" xfId="20364" xr:uid="{17E26CCE-24A1-44AB-A88E-3AD088049C8D}"/>
    <cellStyle name="Header2 3 7 2 4" xfId="11627" xr:uid="{29BF8FD0-36DA-4D75-AD49-0E9E7C1F190D}"/>
    <cellStyle name="Header2 3 7 2 5" xfId="14052" xr:uid="{D9BA3B0D-A1D9-4209-BC05-EA4F12DC2DAC}"/>
    <cellStyle name="Header2 3 7 2_KEY FIGURES" xfId="5671" xr:uid="{3BBD4332-8B7D-41BA-B927-10E8B6B04189}"/>
    <cellStyle name="Header2 3 7 3" xfId="871" xr:uid="{5E048BBB-F436-4879-8E08-CF00C044218E}"/>
    <cellStyle name="Header2 3 7 3 2" xfId="3010" xr:uid="{5FDA1A79-8663-4737-99F2-F33CB3672987}"/>
    <cellStyle name="Header2 3 7 3 2 2" xfId="8305" xr:uid="{5CE2DDB0-F5CC-4C26-9FB4-DE281EE9199A}"/>
    <cellStyle name="Header2 3 7 3 2 2 2" xfId="16344" xr:uid="{957D0BD2-356D-4493-8002-1780BB168016}"/>
    <cellStyle name="Header2 3 7 3 2 2 3" xfId="20244" xr:uid="{C11A059C-051E-4DC5-A2A0-B12DF8583DFA}"/>
    <cellStyle name="Header2 3 7 3 2 3" xfId="13162" xr:uid="{1FBD7275-95AC-4C65-B692-657DD6884CF4}"/>
    <cellStyle name="Header2 3 7 3 2 4" xfId="14208" xr:uid="{E7603F7B-2291-44E7-A1A1-A132EDECFE5B}"/>
    <cellStyle name="Header2 3 7 3 3" xfId="8741" xr:uid="{34C79920-1EF1-4F11-BA20-6C22B6014813}"/>
    <cellStyle name="Header2 3 7 3 3 2" xfId="16780" xr:uid="{62F0E88D-656E-4220-B89E-1D936973FD54}"/>
    <cellStyle name="Header2 3 7 3 3 3" xfId="19819" xr:uid="{8C95EAF5-A614-4E23-B22F-8846D0071F74}"/>
    <cellStyle name="Header2 3 7 3 4" xfId="11791" xr:uid="{EB39036B-8046-4188-9EBD-2B7131D29217}"/>
    <cellStyle name="Header2 3 7 3 5" xfId="17598" xr:uid="{88DE6BF8-6CD0-453F-9125-E18AD8C0C940}"/>
    <cellStyle name="Header2 3 7 3_KEY FIGURES" xfId="5672" xr:uid="{CC2302EE-DCDC-4BD4-9CE7-D59435311D91}"/>
    <cellStyle name="Header2 3 7 4" xfId="2659" xr:uid="{1785324B-110B-4AEF-A91D-A91C92A6614F}"/>
    <cellStyle name="Header2 3 7 4 2" xfId="8855" xr:uid="{846C52CA-8F18-42D2-906A-A49A9798730C}"/>
    <cellStyle name="Header2 3 7 4 2 2" xfId="16894" xr:uid="{51E6B709-7CF4-4920-89AA-CF2386DF651E}"/>
    <cellStyle name="Header2 3 7 4 2 3" xfId="13385" xr:uid="{C3F23FF1-3CD8-4F91-A246-B37FB182D1D7}"/>
    <cellStyle name="Header2 3 7 4 3" xfId="12811" xr:uid="{DF03D8A2-9535-4071-AE6B-FC64B1C891CD}"/>
    <cellStyle name="Header2 3 7 4 4" xfId="14642" xr:uid="{97B02386-CB1D-465F-B23F-71D559056922}"/>
    <cellStyle name="Header2 3 7 5" xfId="3330" xr:uid="{99E21E7B-22A3-453E-B66B-5C613CB8B818}"/>
    <cellStyle name="Header2 3 7 5 2" xfId="3815" xr:uid="{F134B383-1F73-4F46-A74A-910EC356E791}"/>
    <cellStyle name="Header2 3 7 5 2 2" xfId="7783" xr:uid="{5C00906B-7824-4E9B-89D2-F6670C278481}"/>
    <cellStyle name="Header2 3 7 5 2 2 2" xfId="15822" xr:uid="{31E65F52-C0F1-41F6-919A-3039EA3AA6EE}"/>
    <cellStyle name="Header2 3 7 5 2 2 3" xfId="13445" xr:uid="{61F6D657-82F1-4E36-9061-805F03D465F3}"/>
    <cellStyle name="Header2 3 7 5 2 3" xfId="13609" xr:uid="{3CCE55A8-8940-4BBE-8520-6D64B5FBD903}"/>
    <cellStyle name="Header2 3 7 5 2 4" xfId="14846" xr:uid="{37E4B4EB-3E6C-4B1B-82E8-310DE721DD3F}"/>
    <cellStyle name="Header2 3 7 5 3" xfId="8166" xr:uid="{76A3398F-5557-4A8E-B377-70A818ACDE40}"/>
    <cellStyle name="Header2 3 7 5 3 2" xfId="16205" xr:uid="{2D0D7036-0EF5-4E33-9CE8-5642822033D0}"/>
    <cellStyle name="Header2 3 7 5 3 3" xfId="19495" xr:uid="{B7E3FE95-A6F8-4A79-8962-A0E4A5C7E121}"/>
    <cellStyle name="Header2 3 7 5 4" xfId="14069" xr:uid="{4BF38FB1-7A1B-4A27-8527-64EEEAA14808}"/>
    <cellStyle name="Header2 3 7 5_KEY FIGURES" xfId="5673" xr:uid="{CE2FFF37-B285-4F37-BF4E-C899BCA2A783}"/>
    <cellStyle name="Header2 3 7 6" xfId="3512" xr:uid="{6907880E-4FC3-46B0-B2C3-DE2EDB4FC7C4}"/>
    <cellStyle name="Header2 3 7 6 2" xfId="7996" xr:uid="{0492608F-25C4-47DA-B853-57BD8406F0A7}"/>
    <cellStyle name="Header2 3 7 6 2 2" xfId="16035" xr:uid="{FA8DC0FD-FAD0-40AC-A826-FC396DD836BE}"/>
    <cellStyle name="Header2 3 7 6 2 3" xfId="20646" xr:uid="{E1871DB2-A1D1-49B8-8CC4-9CCCE02191FF}"/>
    <cellStyle name="Header2 3 7 6 3" xfId="11148" xr:uid="{96150F86-34E2-41AD-912A-95860020E1AD}"/>
    <cellStyle name="Header2 3 7 6 3 2" xfId="18621" xr:uid="{C97E2469-4DC4-4A13-BBD1-532766046E2C}"/>
    <cellStyle name="Header2 3 7 6 3 3" xfId="19255" xr:uid="{CD1CD12A-056A-4347-B19C-C4C9611BA688}"/>
    <cellStyle name="Header2 3 7 7" xfId="5069" xr:uid="{D54D6351-B6F3-4EBD-A0D6-B7360BC8CD10}"/>
    <cellStyle name="Header2 3 7 7 2" xfId="10689" xr:uid="{2963726D-B40A-474E-97B5-ACBB0C313390}"/>
    <cellStyle name="Header2 3 7 7 2 2" xfId="18162" xr:uid="{C5FEAD5C-232F-4526-A2AE-FF094226F4A0}"/>
    <cellStyle name="Header2 3 7 7 2 3" xfId="12501" xr:uid="{8647E223-2545-4142-98AF-F572179A65AB}"/>
    <cellStyle name="Header2 3 7 7 3" xfId="10605" xr:uid="{68722E63-4A19-4D48-B401-90488E18C9F7}"/>
    <cellStyle name="Header2 3 7 7 3 2" xfId="18078" xr:uid="{0087C4B4-8C61-4BDC-9A4D-09683DCB00D1}"/>
    <cellStyle name="Header2 3 7 7 3 3" xfId="18671" xr:uid="{A6788DAD-5275-4BCE-89BF-8DC4B2413949}"/>
    <cellStyle name="Header2 3 7 8" xfId="5260" xr:uid="{83DA982D-53BC-4ACF-94AB-51ECABE95C65}"/>
    <cellStyle name="Header2 3 7 8 2" xfId="10869" xr:uid="{FD56BF14-EF7B-4298-B3C4-9B7BB213718D}"/>
    <cellStyle name="Header2 3 7 8 2 2" xfId="18342" xr:uid="{FCB03F21-B9E6-48EE-BE0D-4203C20C6D76}"/>
    <cellStyle name="Header2 3 7 8 2 3" xfId="14036" xr:uid="{99E79D28-C5EC-4B54-ADDE-EDCE96BD5D5D}"/>
    <cellStyle name="Header2 3 7 8 3" xfId="10560" xr:uid="{C6793883-E3B1-41D6-B898-0227EB23EA59}"/>
    <cellStyle name="Header2 3 7 8 3 2" xfId="18033" xr:uid="{DFAFE5E0-05A1-42DE-AA86-84FB33E235A0}"/>
    <cellStyle name="Header2 3 7 8 3 3" xfId="19049" xr:uid="{8A26C64D-B7BB-43CF-A1A6-A249A1317C45}"/>
    <cellStyle name="Header2 3 7 9" xfId="5315" xr:uid="{AE00EC61-1A92-4E73-88BE-368F07E1F6B2}"/>
    <cellStyle name="Header2 3 7 9 2" xfId="10924" xr:uid="{6310AF7B-8799-48D1-8A12-E3261C1D9E9B}"/>
    <cellStyle name="Header2 3 7 9 2 2" xfId="18397" xr:uid="{018F58DC-B66E-439D-A954-D81B25E86736}"/>
    <cellStyle name="Header2 3 7 9 2 3" xfId="20705" xr:uid="{09491BF8-D988-4127-8E5F-41EF95D65228}"/>
    <cellStyle name="Header2 3 7 9 3" xfId="10013" xr:uid="{ED4FDB65-2174-4D09-A73A-AACD22847CA2}"/>
    <cellStyle name="Header2 3 7 9 3 2" xfId="17571" xr:uid="{2F472211-6D95-4AE3-9256-B79B377C46F0}"/>
    <cellStyle name="Header2 3 7 9 3 3" xfId="14771" xr:uid="{41D6B381-99FE-4FEE-9EBD-444D42C13C48}"/>
    <cellStyle name="Header2 3 7_KEY FIGURES" xfId="5670" xr:uid="{136F9528-8CEC-4FF4-A32E-25E9A215ED6A}"/>
    <cellStyle name="Header2 3 8" xfId="495" xr:uid="{F3F1D0FD-587B-4A87-BD23-022AD2B06CF1}"/>
    <cellStyle name="Header2 3 8 10" xfId="7001" xr:uid="{B5EAC1E5-B529-4319-9D1A-7F7C4D7D09E5}"/>
    <cellStyle name="Header2 3 8 10 2" xfId="21340" xr:uid="{398F42F7-B47C-46BF-8EAC-EDFED4DC1098}"/>
    <cellStyle name="Header2 3 8 11" xfId="7579" xr:uid="{440FB60B-4966-4810-862A-210085E67246}"/>
    <cellStyle name="Header2 3 8 11 2" xfId="15618" xr:uid="{E6D00C44-5ED2-4461-BD03-93D3FE114B65}"/>
    <cellStyle name="Header2 3 8 11 3" xfId="12173" xr:uid="{CDCC4B1F-BEFF-409C-AE15-C7FD9D703A54}"/>
    <cellStyle name="Header2 3 8 12" xfId="11438" xr:uid="{CFE3B98B-3707-4C7F-8266-D10D0D6FB29F}"/>
    <cellStyle name="Header2 3 8 13" xfId="20663" xr:uid="{8DEE0486-4849-4219-926C-6F7A7EA6429F}"/>
    <cellStyle name="Header2 3 8 2" xfId="705" xr:uid="{F3BC77EC-2554-4E9D-93D0-DEF4A59DD90F}"/>
    <cellStyle name="Header2 3 8 2 2" xfId="2844" xr:uid="{8D4E670F-D2DB-4CE0-9FEF-B744B8DF0F50}"/>
    <cellStyle name="Header2 3 8 2 2 2" xfId="8471" xr:uid="{2749FD68-8812-45C2-BDE1-5B41F98BFFA3}"/>
    <cellStyle name="Header2 3 8 2 2 2 2" xfId="16510" xr:uid="{9B882184-C186-4B5F-B5EB-205A384237E0}"/>
    <cellStyle name="Header2 3 8 2 2 2 3" xfId="19957" xr:uid="{90C14447-A9A2-4505-AC8C-D7825DADE426}"/>
    <cellStyle name="Header2 3 8 2 2 3" xfId="12996" xr:uid="{FB88BD0A-12D5-47AD-BDD3-9492FCDD1293}"/>
    <cellStyle name="Header2 3 8 2 2 4" xfId="19561" xr:uid="{D8A938AA-4EE2-4A88-BDD3-1DD95222BB6E}"/>
    <cellStyle name="Header2 3 8 2 3" xfId="8706" xr:uid="{5151DB3F-8714-4656-8ADE-1C88FAA60A4D}"/>
    <cellStyle name="Header2 3 8 2 3 2" xfId="16745" xr:uid="{EF901090-1958-43C1-A422-5844187D6721}"/>
    <cellStyle name="Header2 3 8 2 3 3" xfId="15070" xr:uid="{834E2A00-B4C1-4B92-BFC5-3E8E36EED03E}"/>
    <cellStyle name="Header2 3 8 2 4" xfId="11625" xr:uid="{22255046-292B-47FA-9586-6C43C7463BA6}"/>
    <cellStyle name="Header2 3 8 2 5" xfId="19452" xr:uid="{8659A455-DF16-4AFC-984B-43349D31E56C}"/>
    <cellStyle name="Header2 3 8 2_KEY FIGURES" xfId="5675" xr:uid="{98D8AB6D-9B1A-4D2D-AD8E-ADA1B558C5CC}"/>
    <cellStyle name="Header2 3 8 3" xfId="869" xr:uid="{193481BF-AC1E-4EE1-8D1E-C72B06DF3E5B}"/>
    <cellStyle name="Header2 3 8 3 2" xfId="3008" xr:uid="{BB360037-FDC2-4DB6-8A95-5661DEDAE181}"/>
    <cellStyle name="Header2 3 8 3 2 2" xfId="8307" xr:uid="{ABBF63C5-3B9F-458A-8C39-BAE6E9F2C769}"/>
    <cellStyle name="Header2 3 8 3 2 2 2" xfId="16346" xr:uid="{C11E5AD8-5DED-4433-B6BA-BC32894772B0}"/>
    <cellStyle name="Header2 3 8 3 2 2 3" xfId="13455" xr:uid="{C09F49DF-A74C-45E0-A11E-4382C5F13BC7}"/>
    <cellStyle name="Header2 3 8 3 2 3" xfId="13160" xr:uid="{49C3A582-3E27-4F6F-92DC-B06628C4C462}"/>
    <cellStyle name="Header2 3 8 3 2 4" xfId="20851" xr:uid="{0834F95C-9527-4D5C-8EA5-E3D6E76EBDBD}"/>
    <cellStyle name="Header2 3 8 3 3" xfId="9105" xr:uid="{D3672C94-78C1-4DD4-A215-69975A44F68B}"/>
    <cellStyle name="Header2 3 8 3 3 2" xfId="17090" xr:uid="{BC296E56-DD17-451D-A00F-B5C860221449}"/>
    <cellStyle name="Header2 3 8 3 3 3" xfId="14821" xr:uid="{25DF5334-6EB5-4E6E-BBBC-B3CC743E8F3C}"/>
    <cellStyle name="Header2 3 8 3 4" xfId="11789" xr:uid="{91DF55CA-C79E-468B-AC08-41F5F2F9AD03}"/>
    <cellStyle name="Header2 3 8 3 5" xfId="11203" xr:uid="{1DA68016-22D7-4BA6-B503-8BA5B9F5D638}"/>
    <cellStyle name="Header2 3 8 3_KEY FIGURES" xfId="5676" xr:uid="{0F969328-7B25-43BA-91CB-0E4FE94F8B08}"/>
    <cellStyle name="Header2 3 8 4" xfId="2657" xr:uid="{482265C8-5A28-4CAC-B8AA-F78FB5A6DDE4}"/>
    <cellStyle name="Header2 3 8 4 2" xfId="8856" xr:uid="{1E0C0348-2EF0-462C-99DE-9E2514712CCA}"/>
    <cellStyle name="Header2 3 8 4 2 2" xfId="16895" xr:uid="{4FD279DB-7F84-430E-A7EE-24A7D1CED739}"/>
    <cellStyle name="Header2 3 8 4 2 3" xfId="11867" xr:uid="{521A54CA-B198-47E4-888A-DDFA6FD82C70}"/>
    <cellStyle name="Header2 3 8 4 3" xfId="12809" xr:uid="{DF4621F5-AEF2-45F3-BAF4-E5D756F77C17}"/>
    <cellStyle name="Header2 3 8 4 4" xfId="14979" xr:uid="{3CE4333A-43AB-4A90-A4EB-E60916E0B8B5}"/>
    <cellStyle name="Header2 3 8 5" xfId="3331" xr:uid="{3BAD7D42-DB89-4836-8231-4F1AF6098A30}"/>
    <cellStyle name="Header2 3 8 5 2" xfId="3816" xr:uid="{EEC19110-C3D9-49B0-A742-F3291ED33593}"/>
    <cellStyle name="Header2 3 8 5 2 2" xfId="7782" xr:uid="{13D556D0-CFB5-4E57-BD0E-C47C8A4B11FC}"/>
    <cellStyle name="Header2 3 8 5 2 2 2" xfId="15821" xr:uid="{9E8D827C-CCFE-4FAF-B05E-C221BAA6FC46}"/>
    <cellStyle name="Header2 3 8 5 2 2 3" xfId="14856" xr:uid="{930A1D49-DB4A-4E97-B438-C7CBDD0E4915}"/>
    <cellStyle name="Header2 3 8 5 2 3" xfId="13610" xr:uid="{E3A2030C-47DF-411E-AA0F-49BE4349DD49}"/>
    <cellStyle name="Header2 3 8 5 2 4" xfId="14879" xr:uid="{148CF551-D6E2-40BE-8ECF-AEB6B5276ABC}"/>
    <cellStyle name="Header2 3 8 5 3" xfId="8165" xr:uid="{A5DBA62B-8817-461A-8B80-60023A959FE7}"/>
    <cellStyle name="Header2 3 8 5 3 2" xfId="16204" xr:uid="{BCA42B1B-F809-410D-A940-987A4E7471FD}"/>
    <cellStyle name="Header2 3 8 5 3 3" xfId="17355" xr:uid="{A58B9F64-16D0-4371-9561-0A54DE0BCB2E}"/>
    <cellStyle name="Header2 3 8 5 4" xfId="19582" xr:uid="{A0BCB803-2C32-461B-BE20-96616CD27875}"/>
    <cellStyle name="Header2 3 8 5_KEY FIGURES" xfId="5677" xr:uid="{74F60E59-9E11-4C9C-BCE7-6FFD5B099DA2}"/>
    <cellStyle name="Header2 3 8 6" xfId="3513" xr:uid="{C4382DFA-232B-4AB6-B7EA-9602EE8355E0}"/>
    <cellStyle name="Header2 3 8 6 2" xfId="7995" xr:uid="{3E15CF4F-4F59-49AC-9BA5-786AC9B57081}"/>
    <cellStyle name="Header2 3 8 6 2 2" xfId="16034" xr:uid="{8F6D86A7-B1C8-4746-A183-B797255DE2D6}"/>
    <cellStyle name="Header2 3 8 6 2 3" xfId="13932" xr:uid="{FB9B8CB4-AB52-49F6-B86F-0F66D5887DBC}"/>
    <cellStyle name="Header2 3 8 6 3" xfId="9153" xr:uid="{85C56BBC-BD19-490E-94F3-B203BBE63333}"/>
    <cellStyle name="Header2 3 8 6 3 2" xfId="17138" xr:uid="{0EB96D9A-0790-419D-9EC1-C6200E7E7EAD}"/>
    <cellStyle name="Header2 3 8 6 3 3" xfId="14143" xr:uid="{86704A0F-CC1E-4766-9288-3B649426D6AE}"/>
    <cellStyle name="Header2 3 8 7" xfId="5070" xr:uid="{212EFEDC-EE96-4EBD-B958-C76FA593334B}"/>
    <cellStyle name="Header2 3 8 7 2" xfId="10690" xr:uid="{143E7388-1DBB-450F-800E-F5A58246F45E}"/>
    <cellStyle name="Header2 3 8 7 2 2" xfId="18163" xr:uid="{93D09B48-8D4E-467A-A7EE-E87DD7593452}"/>
    <cellStyle name="Header2 3 8 7 2 3" xfId="20422" xr:uid="{7802D289-3728-4721-855E-2935ECEDBE11}"/>
    <cellStyle name="Header2 3 8 7 3" xfId="8216" xr:uid="{6C7AC88A-4734-457D-A3BE-F0F1C1621057}"/>
    <cellStyle name="Header2 3 8 7 3 2" xfId="16255" xr:uid="{97BB5C82-41AA-43FD-8BCD-2D9BDF8EF701}"/>
    <cellStyle name="Header2 3 8 7 3 3" xfId="19718" xr:uid="{28D7FB5B-298A-47C1-870F-E69CEE70C960}"/>
    <cellStyle name="Header2 3 8 8" xfId="5261" xr:uid="{7A839749-2E27-4512-B5C6-8DBCD61E6E49}"/>
    <cellStyle name="Header2 3 8 8 2" xfId="10870" xr:uid="{760F77CE-1825-48FE-BF17-E5B67F76EC81}"/>
    <cellStyle name="Header2 3 8 8 2 2" xfId="18343" xr:uid="{6AA8667E-84D0-4C13-BE10-E3DDFABA8E80}"/>
    <cellStyle name="Header2 3 8 8 2 3" xfId="19679" xr:uid="{D79B7BAC-E949-4DF7-B757-516D42332AF0}"/>
    <cellStyle name="Header2 3 8 8 3" xfId="10522" xr:uid="{DAD2B9BC-AF66-47A4-B063-CB534248CEBE}"/>
    <cellStyle name="Header2 3 8 8 3 2" xfId="17995" xr:uid="{CBEAE26E-2C5E-41AA-ABB8-2BE0047D5317}"/>
    <cellStyle name="Header2 3 8 8 3 3" xfId="14236" xr:uid="{1FB9A7DA-4A4E-465C-8E32-82067C658808}"/>
    <cellStyle name="Header2 3 8 9" xfId="5306" xr:uid="{3B917B4A-F1A9-4A35-AFE9-879C920B5292}"/>
    <cellStyle name="Header2 3 8 9 2" xfId="10915" xr:uid="{F6F43696-A5C5-4B5E-8393-DBA66C8A6C26}"/>
    <cellStyle name="Header2 3 8 9 2 2" xfId="18388" xr:uid="{E72BE62B-4A18-4F34-AE02-7CD89B41D634}"/>
    <cellStyle name="Header2 3 8 9 2 3" xfId="19259" xr:uid="{D9D0FBCF-1709-4D12-8F2E-8E6724A06216}"/>
    <cellStyle name="Header2 3 8 9 3" xfId="8718" xr:uid="{E8977926-FF76-4910-90F8-0D33B855D394}"/>
    <cellStyle name="Header2 3 8 9 3 2" xfId="16757" xr:uid="{F1390670-6877-4B96-8242-71C34E3304C0}"/>
    <cellStyle name="Header2 3 8 9 3 3" xfId="20618" xr:uid="{09F9F649-CAFE-4771-9EC9-B4B83FC6ACC5}"/>
    <cellStyle name="Header2 3 8_KEY FIGURES" xfId="5674" xr:uid="{5D704C34-C3DF-4158-816F-B80145A922EC}"/>
    <cellStyle name="Header2 3 9" xfId="610" xr:uid="{59E6C1AB-9CED-4A62-A758-70E09A2CEA18}"/>
    <cellStyle name="Header2 3 9 2" xfId="2749" xr:uid="{3FB2F43F-9518-48B5-9774-742D1DEE82A7}"/>
    <cellStyle name="Header2 3 9 2 2" xfId="8566" xr:uid="{6A229BF3-34A9-407D-BDE3-21FFEF09A587}"/>
    <cellStyle name="Header2 3 9 2 2 2" xfId="16605" xr:uid="{BE6FD833-EB5D-4DA4-B15E-DCF415D05120}"/>
    <cellStyle name="Header2 3 9 2 2 3" xfId="12559" xr:uid="{25C0E6D1-167D-4BA7-9B74-7BDDED8C6868}"/>
    <cellStyle name="Header2 3 9 2 3" xfId="12901" xr:uid="{279C8F63-015E-4E7F-93AC-1668723A6373}"/>
    <cellStyle name="Header2 3 9 2 4" xfId="14658" xr:uid="{C064137F-E889-455F-9272-816FFB342484}"/>
    <cellStyle name="Header2 3 9 3" xfId="9183" xr:uid="{AAB86265-B9F9-4D5F-8430-042818A9C31E}"/>
    <cellStyle name="Header2 3 9 3 2" xfId="17168" xr:uid="{4CDA6A9A-642E-4BFE-9AC0-61EBF3D16849}"/>
    <cellStyle name="Header2 3 9 3 3" xfId="17351" xr:uid="{5B2C6BF5-0308-494B-BDF9-64F12D28205F}"/>
    <cellStyle name="Header2 3 9 4" xfId="11530" xr:uid="{3D56993C-4227-4738-978A-DD5C7A1AAF73}"/>
    <cellStyle name="Header2 3 9 5" xfId="20229" xr:uid="{7A352F1D-CB14-44E5-838A-6AB0F271A357}"/>
    <cellStyle name="Header2 3 9_KEY FIGURES" xfId="5678" xr:uid="{C8C157E7-5197-4189-BA85-AF628D96C9A4}"/>
    <cellStyle name="Header2 3_FINANCIAL HIGHLIGHTS" xfId="573" xr:uid="{42618395-506F-4D7E-8260-D2367F005220}"/>
    <cellStyle name="Header2 4" xfId="405" xr:uid="{51073606-66EC-4FE1-AC6E-71C32DB546FF}"/>
    <cellStyle name="Header2 4 10" xfId="779" xr:uid="{FCEF436D-7261-4856-AB21-93A0FCE1551C}"/>
    <cellStyle name="Header2 4 10 2" xfId="2918" xr:uid="{5A8ED041-03EA-4D0A-B76A-9AF9895D7404}"/>
    <cellStyle name="Header2 4 10 2 2" xfId="8397" xr:uid="{3275698D-F002-42FA-B712-11450B4D062C}"/>
    <cellStyle name="Header2 4 10 2 2 2" xfId="16436" xr:uid="{96041E66-8534-449E-B568-40DB5C197CBB}"/>
    <cellStyle name="Header2 4 10 2 2 3" xfId="19325" xr:uid="{49B602DF-22E5-4D1D-8F38-E9DD7C0DD6A5}"/>
    <cellStyle name="Header2 4 10 2 3" xfId="13070" xr:uid="{27D8CB71-B7E7-4EF6-95D2-2AFA7776FAFD}"/>
    <cellStyle name="Header2 4 10 2 4" xfId="13258" xr:uid="{7D0D5D2F-48EE-4603-904F-1506FA404595}"/>
    <cellStyle name="Header2 4 10 3" xfId="7452" xr:uid="{EDDAEE1F-EE0F-41A2-8110-0FBAB40FA28C}"/>
    <cellStyle name="Header2 4 10 3 2" xfId="15491" xr:uid="{05FA9C3C-06BC-4E51-AAFD-C38927630961}"/>
    <cellStyle name="Header2 4 10 3 3" xfId="19663" xr:uid="{A35EDD50-DF4C-4A93-A1D8-C2B9EFC0C570}"/>
    <cellStyle name="Header2 4 10 4" xfId="11699" xr:uid="{1C09D37C-BF74-4071-A743-97110B7669E9}"/>
    <cellStyle name="Header2 4 10 5" xfId="13433" xr:uid="{CE5C4720-D97A-4055-AFD1-144CF7AA47DE}"/>
    <cellStyle name="Header2 4 10_KEY FIGURES" xfId="5679" xr:uid="{B42B1BEE-CE08-433E-865F-961D478DAD10}"/>
    <cellStyle name="Header2 4 11" xfId="3332" xr:uid="{995FB681-6857-42F6-B132-C7BC602EA7CF}"/>
    <cellStyle name="Header2 4 11 2" xfId="3817" xr:uid="{22EE9F97-3F81-43F7-8F93-B9E00ADD05B4}"/>
    <cellStyle name="Header2 4 11 2 2" xfId="7781" xr:uid="{80966235-9960-46F4-961C-58C37CE0AADA}"/>
    <cellStyle name="Header2 4 11 2 2 2" xfId="15820" xr:uid="{F836BFDA-83CC-4E8C-BBDF-DD8E77930F1A}"/>
    <cellStyle name="Header2 4 11 2 2 3" xfId="13830" xr:uid="{3C472382-E441-4452-B0AF-4CED69325F9A}"/>
    <cellStyle name="Header2 4 11 2 3" xfId="13611" xr:uid="{02E338F0-ECD1-4622-B91B-772685C05C9B}"/>
    <cellStyle name="Header2 4 11 2 4" xfId="14808" xr:uid="{6471C100-B9C6-483B-9902-79890F3C43D1}"/>
    <cellStyle name="Header2 4 11 3" xfId="8164" xr:uid="{5AC8E25E-2FD8-4070-9CA8-81DA5C8C4731}"/>
    <cellStyle name="Header2 4 11 3 2" xfId="16203" xr:uid="{A11A682D-A301-46CA-932F-E9A902C80C35}"/>
    <cellStyle name="Header2 4 11 3 3" xfId="18996" xr:uid="{80A0AA01-B319-4ADD-BD1F-A00EA7E32A4A}"/>
    <cellStyle name="Header2 4 11 4" xfId="19803" xr:uid="{D3F28508-1178-447B-BFE9-623986D0C00C}"/>
    <cellStyle name="Header2 4 11_KEY FIGURES" xfId="5680" xr:uid="{7E282D26-D3D2-4300-8729-DA01DCE13473}"/>
    <cellStyle name="Header2 4 12" xfId="3514" xr:uid="{A1579900-0F58-4F55-B4B3-A48C8CB577F7}"/>
    <cellStyle name="Header2 4 12 2" xfId="7994" xr:uid="{8BE77745-CB3B-4B9C-B9C2-DFB28A61F163}"/>
    <cellStyle name="Header2 4 12 2 2" xfId="16033" xr:uid="{E0163A39-C286-497B-BCC0-A1E155FA94F5}"/>
    <cellStyle name="Header2 4 12 2 3" xfId="20609" xr:uid="{60A63874-964B-4C0F-BD69-EB40DB2E5661}"/>
    <cellStyle name="Header2 4 12 3" xfId="9212" xr:uid="{CECB533D-BEA2-4F30-AE60-52D431B2BC7B}"/>
    <cellStyle name="Header2 4 12 3 2" xfId="17196" xr:uid="{5AA2A086-BA00-4917-85C0-D5C6BD0E30C0}"/>
    <cellStyle name="Header2 4 12 3 3" xfId="20578" xr:uid="{B9ED81E4-9CDC-4688-B498-E782E7830020}"/>
    <cellStyle name="Header2 4 13" xfId="5071" xr:uid="{4E9F97EA-4FF8-4BC8-806D-A3CA2B2404BB}"/>
    <cellStyle name="Header2 4 13 2" xfId="10691" xr:uid="{019DB956-9EF5-4AB0-A2B7-9CEB642B93AA}"/>
    <cellStyle name="Header2 4 13 2 2" xfId="18164" xr:uid="{83CB07B3-C206-4204-9F36-E325FCC0F99C}"/>
    <cellStyle name="Header2 4 13 2 3" xfId="20698" xr:uid="{A4696006-E8AA-43A6-8EDF-FB11E3D57FF6}"/>
    <cellStyle name="Header2 4 13 3" xfId="10471" xr:uid="{1E3CE3CF-7BB1-4A6F-BC5C-A2ED55BF1813}"/>
    <cellStyle name="Header2 4 13 3 2" xfId="17944" xr:uid="{1DD4A2CB-1DC5-47F6-B803-419DDFC047CC}"/>
    <cellStyle name="Header2 4 13 3 3" xfId="11909" xr:uid="{F8DAC802-1C34-4387-930C-4EDDA6EE534C}"/>
    <cellStyle name="Header2 4 14" xfId="5263" xr:uid="{E22642BA-4092-435B-91FA-A28FA76B500D}"/>
    <cellStyle name="Header2 4 14 2" xfId="10872" xr:uid="{5E2D931E-B958-470F-AC21-935311F5C81A}"/>
    <cellStyle name="Header2 4 14 2 2" xfId="18345" xr:uid="{B86E2E43-D4D4-4CF5-BBEC-A18E199D328A}"/>
    <cellStyle name="Header2 4 14 2 3" xfId="18707" xr:uid="{DD42963F-4AB0-4281-9E14-A217100E1D53}"/>
    <cellStyle name="Header2 4 14 3" xfId="10470" xr:uid="{6D5547FD-24EA-4478-AF98-03558B1526B1}"/>
    <cellStyle name="Header2 4 14 3 2" xfId="17943" xr:uid="{C899F7D4-149D-4C57-82D9-E55B3185EF05}"/>
    <cellStyle name="Header2 4 14 3 3" xfId="19913" xr:uid="{93786E43-80EF-4A7D-9C8F-B729AFD02D7B}"/>
    <cellStyle name="Header2 4 15" xfId="5289" xr:uid="{69AFBF5A-C6A8-472F-B7C6-D00C3A14450C}"/>
    <cellStyle name="Header2 4 15 2" xfId="10898" xr:uid="{DEFA10CF-3E04-41A4-8881-F73185D92A0B}"/>
    <cellStyle name="Header2 4 15 2 2" xfId="18371" xr:uid="{8620A8AB-EC58-4921-B5AE-7491FC7140EC}"/>
    <cellStyle name="Header2 4 15 2 3" xfId="18706" xr:uid="{E699E1B6-171C-47B0-8FFE-94EB278BA2EA}"/>
    <cellStyle name="Header2 4 15 3" xfId="8839" xr:uid="{0F46CC95-27A7-4263-97E3-F987378029C4}"/>
    <cellStyle name="Header2 4 15 3 2" xfId="16878" xr:uid="{DEF495BF-4700-43BB-B86D-9FE604A27B37}"/>
    <cellStyle name="Header2 4 15 3 3" xfId="14591" xr:uid="{DABE4D31-F657-41D4-9347-D133605E27CB}"/>
    <cellStyle name="Header2 4 16" xfId="7002" xr:uid="{5B5DC571-FCAE-4705-9781-C5AFD38A402E}"/>
    <cellStyle name="Header2 4 16 2" xfId="21341" xr:uid="{98D2ADE7-8938-4919-B073-A0146E0505B2}"/>
    <cellStyle name="Header2 4 17" xfId="6942" xr:uid="{ED1881F2-D27B-4AD5-995A-28C0D7110F30}"/>
    <cellStyle name="Header2 4 17 2" xfId="21301" xr:uid="{FBAF7BF2-AD20-4926-9752-387174C51A3D}"/>
    <cellStyle name="Header2 4 18" xfId="9201" xr:uid="{DB15A998-8B93-45FA-838A-929EB79773DC}"/>
    <cellStyle name="Header2 4 18 2" xfId="17186" xr:uid="{0238FCA2-E089-4FD8-8674-93C7E26AD6F4}"/>
    <cellStyle name="Header2 4 18 3" xfId="14391" xr:uid="{C38564EF-D3CC-47C0-813C-A148C0513721}"/>
    <cellStyle name="Header2 4 19" xfId="20594" xr:uid="{708BF5F5-01FD-493B-BEF8-9DEFEC84AB84}"/>
    <cellStyle name="Header2 4 2" xfId="435" xr:uid="{6C68FC59-89EA-462D-BF3A-A3A304D763FC}"/>
    <cellStyle name="Header2 4 2 10" xfId="7003" xr:uid="{B7319259-255D-4FA9-B2AA-2A7DE09FC1B3}"/>
    <cellStyle name="Header2 4 2 10 2" xfId="21342" xr:uid="{2718B7E3-382E-4189-AE3E-95A25EF84D07}"/>
    <cellStyle name="Header2 4 2 11" xfId="7569" xr:uid="{717AB011-BFC5-437A-8A3C-160DF03F3D27}"/>
    <cellStyle name="Header2 4 2 11 2" xfId="15608" xr:uid="{03D0E5F5-7C74-4C36-A8F6-8EE294726ED3}"/>
    <cellStyle name="Header2 4 2 11 3" xfId="20745" xr:uid="{FBC7E549-DB1C-4463-875E-97F1FB1B2B87}"/>
    <cellStyle name="Header2 4 2 12" xfId="13420" xr:uid="{D922844D-487C-4B19-AB29-64414120FBF2}"/>
    <cellStyle name="Header2 4 2 2" xfId="645" xr:uid="{0968BA65-C27D-4858-9831-C4030FD24E7F}"/>
    <cellStyle name="Header2 4 2 2 2" xfId="2784" xr:uid="{64210507-4140-45EF-9F31-9722E659ACE5}"/>
    <cellStyle name="Header2 4 2 2 2 2" xfId="8531" xr:uid="{41D61914-2F43-4F3C-9A5C-D5379AD0405E}"/>
    <cellStyle name="Header2 4 2 2 2 2 2" xfId="16570" xr:uid="{B7FFABA1-E571-4E32-A437-02539043172E}"/>
    <cellStyle name="Header2 4 2 2 2 2 3" xfId="19417" xr:uid="{21841D6E-4444-4583-A6EC-9A88DADF8159}"/>
    <cellStyle name="Header2 4 2 2 2 3" xfId="12936" xr:uid="{44F44293-5EF5-4666-94CB-88867DF9BE17}"/>
    <cellStyle name="Header2 4 2 2 2 4" xfId="14117" xr:uid="{26F596B7-6CF7-4387-934E-7E8CFECD55A1}"/>
    <cellStyle name="Header2 4 2 2 3" xfId="7576" xr:uid="{717E0E46-8733-418E-BA23-DEC865E8127A}"/>
    <cellStyle name="Header2 4 2 2 3 2" xfId="15615" xr:uid="{D8A13EF0-1328-420E-B7DD-9D8316AE31A7}"/>
    <cellStyle name="Header2 4 2 2 3 3" xfId="19609" xr:uid="{749447F1-9BCA-4F0E-A996-3BF01C1B61E9}"/>
    <cellStyle name="Header2 4 2 2 4" xfId="11565" xr:uid="{A82F74AE-96B5-4BEE-840B-1E6BA6A87262}"/>
    <cellStyle name="Header2 4 2 2 5" xfId="20278" xr:uid="{987B9B78-1268-4CD9-8CFD-972500746DD7}"/>
    <cellStyle name="Header2 4 2 2_KEY FIGURES" xfId="5682" xr:uid="{DDD2FA34-ED85-42F0-8C44-77CBEF62EEF2}"/>
    <cellStyle name="Header2 4 2 3" xfId="809" xr:uid="{2F5EF8AF-7D85-4264-BDC8-22B80F731FEA}"/>
    <cellStyle name="Header2 4 2 3 2" xfId="2948" xr:uid="{09013B5A-25CC-4F5F-8498-1BA1E984E48A}"/>
    <cellStyle name="Header2 4 2 3 2 2" xfId="8367" xr:uid="{6910E3C2-A5E3-4C9F-90B2-E500B1A33694}"/>
    <cellStyle name="Header2 4 2 3 2 2 2" xfId="16406" xr:uid="{24453D70-3DA3-4594-9E2F-3AEE27048EFE}"/>
    <cellStyle name="Header2 4 2 3 2 2 3" xfId="15437" xr:uid="{46E20FAA-7930-4C2E-9FA5-CFDDCC63D740}"/>
    <cellStyle name="Header2 4 2 3 2 3" xfId="13100" xr:uid="{253DC9C7-5DC4-479F-8435-57A6D50300F2}"/>
    <cellStyle name="Header2 4 2 3 2 4" xfId="17541" xr:uid="{0D8A7FBD-3967-4B37-B36A-AC9119BCE144}"/>
    <cellStyle name="Header2 4 2 3 3" xfId="8709" xr:uid="{7D1BC90A-8271-4FCC-B44F-8F58D11B51BA}"/>
    <cellStyle name="Header2 4 2 3 3 2" xfId="16748" xr:uid="{969976B8-F242-4989-B23B-E02B9358CD6D}"/>
    <cellStyle name="Header2 4 2 3 3 3" xfId="13987" xr:uid="{E47C06A3-9B05-40D0-8600-598228EED873}"/>
    <cellStyle name="Header2 4 2 3 4" xfId="11729" xr:uid="{5EC03F12-17C1-4FBF-ADE5-ED7995DC5F4E}"/>
    <cellStyle name="Header2 4 2 3 5" xfId="17483" xr:uid="{E533A75F-DA89-455A-9844-A50EAA43A043}"/>
    <cellStyle name="Header2 4 2 3_KEY FIGURES" xfId="5683" xr:uid="{3F5B7628-BAF3-47A0-A311-B9449B3B6121}"/>
    <cellStyle name="Header2 4 2 4" xfId="2597" xr:uid="{F3C2EB45-107F-489C-8465-BD003560AA62}"/>
    <cellStyle name="Header2 4 2 4 2" xfId="3699" xr:uid="{44039991-97FE-4B38-87CA-3138740D8A2B}"/>
    <cellStyle name="Header2 4 2 4 2 2" xfId="7898" xr:uid="{2ACFC329-7C18-453F-8413-8484F955C408}"/>
    <cellStyle name="Header2 4 2 4 2 2 2" xfId="15937" xr:uid="{B59BEF74-B2E8-4DFC-8E93-5D5897C56A2E}"/>
    <cellStyle name="Header2 4 2 4 2 2 3" xfId="19256" xr:uid="{3A7886DA-05A6-46ED-80C0-E2B1991C47E3}"/>
    <cellStyle name="Header2 4 2 4 2 3" xfId="13493" xr:uid="{679C057D-1288-4860-ABDA-BB3F5C26B62A}"/>
    <cellStyle name="Header2 4 2 4 2 4" xfId="12048" xr:uid="{4EEA24FA-4C4D-4F8D-9F09-6A5F56819A1D}"/>
    <cellStyle name="Header2 4 2 4 3" xfId="8889" xr:uid="{52CCFD0E-92F2-468C-A379-DAB07340F6F7}"/>
    <cellStyle name="Header2 4 2 4 3 2" xfId="16923" xr:uid="{94E83F6A-9AA5-4BB6-AFB0-A45EDC39E9AE}"/>
    <cellStyle name="Header2 4 2 4 3 3" xfId="12090" xr:uid="{64B2D047-AC7A-4C2D-88BF-44013224C8C8}"/>
    <cellStyle name="Header2 4 2 4 4" xfId="12749" xr:uid="{98C4A2AE-C1E1-4B1B-9A4A-D19883B2D078}"/>
    <cellStyle name="Header2 4 2 4 5" xfId="14088" xr:uid="{9F2F0323-E012-4914-AA1B-AA718E29C96E}"/>
    <cellStyle name="Header2 4 2 4_KEY FIGURES" xfId="5684" xr:uid="{990D36AC-B7D2-4D09-ACCE-A1EA3CFAFD65}"/>
    <cellStyle name="Header2 4 2 5" xfId="3333" xr:uid="{E9A70A7E-3FAF-4594-8282-6374D99BB35A}"/>
    <cellStyle name="Header2 4 2 5 2" xfId="3818" xr:uid="{8DB5B842-01C5-4B02-90E4-22445FCF2541}"/>
    <cellStyle name="Header2 4 2 5 2 2" xfId="7780" xr:uid="{5EF489D8-BFB5-4CE0-A176-51A0086E995E}"/>
    <cellStyle name="Header2 4 2 5 2 2 2" xfId="15819" xr:uid="{A334EFD6-A944-4331-805A-E6EB1642DFA4}"/>
    <cellStyle name="Header2 4 2 5 2 2 3" xfId="12543" xr:uid="{AC24979D-4B88-4A72-A0BB-53F56B53D575}"/>
    <cellStyle name="Header2 4 2 5 2 3" xfId="13612" xr:uid="{73B6598C-82F9-47A1-936C-FE0216587ABA}"/>
    <cellStyle name="Header2 4 2 5 2 4" xfId="12535" xr:uid="{4702D224-7DD9-42FA-B444-1415E95F45BC}"/>
    <cellStyle name="Header2 4 2 5 3" xfId="8163" xr:uid="{4996C74D-31C6-4C93-A906-FD8E97F3F6FF}"/>
    <cellStyle name="Header2 4 2 5 3 2" xfId="16202" xr:uid="{8C221C05-500B-42F7-B40B-4965B42DBDCF}"/>
    <cellStyle name="Header2 4 2 5 3 3" xfId="13824" xr:uid="{CF29F4B7-8D46-4E52-A829-52979F6C54E8}"/>
    <cellStyle name="Header2 4 2 5 4" xfId="11994" xr:uid="{4024B2F6-2506-40E3-93D7-1CD9822424FF}"/>
    <cellStyle name="Header2 4 2 5_KEY FIGURES" xfId="5685" xr:uid="{C4E97B9F-A0A7-4CE2-99F9-9DC8021B7951}"/>
    <cellStyle name="Header2 4 2 6" xfId="3515" xr:uid="{7DFAB4F9-4E2B-43A6-87E5-AC22E46F615D}"/>
    <cellStyle name="Header2 4 2 6 2" xfId="7993" xr:uid="{69FA27A4-60BD-4A8B-B8EA-2235F13A714F}"/>
    <cellStyle name="Header2 4 2 6 2 2" xfId="16032" xr:uid="{2AAFE1C8-7C8B-424C-ABBF-EE58ED0EE315}"/>
    <cellStyle name="Header2 4 2 6 2 3" xfId="20195" xr:uid="{475C656F-54EE-4671-A759-4CDEDDA1AB73}"/>
    <cellStyle name="Header2 4 2 6 3" xfId="7568" xr:uid="{3D811F92-0712-4657-BBD0-92FBFFD5B46A}"/>
    <cellStyle name="Header2 4 2 6 3 2" xfId="15607" xr:uid="{629B6B8F-94CA-476E-83FF-4FBC3E22BCFC}"/>
    <cellStyle name="Header2 4 2 6 3 3" xfId="12132" xr:uid="{75FCB43D-7CB7-418B-A705-34303DD4FB9C}"/>
    <cellStyle name="Header2 4 2 7" xfId="5072" xr:uid="{DBECA212-E68F-4155-898C-902CAEB23346}"/>
    <cellStyle name="Header2 4 2 7 2" xfId="10692" xr:uid="{DED6AD61-219F-4C4E-B6E1-1EC2362C4979}"/>
    <cellStyle name="Header2 4 2 7 2 2" xfId="18165" xr:uid="{336A81C7-40DB-47AA-AF74-A8B5FE9FCDF3}"/>
    <cellStyle name="Header2 4 2 7 2 3" xfId="14585" xr:uid="{7E01D6EF-4CF8-4CD3-B7C1-6E42BCDC92E5}"/>
    <cellStyle name="Header2 4 2 7 3" xfId="10551" xr:uid="{EC618EA2-089E-4AC3-BCA6-258A76E8F3E9}"/>
    <cellStyle name="Header2 4 2 7 3 2" xfId="18024" xr:uid="{02425DC1-FDAB-4444-BE27-D0324ABDA1C8}"/>
    <cellStyle name="Header2 4 2 7 3 3" xfId="12505" xr:uid="{9953D87B-7EE4-4EF3-BD28-BEE099C52A79}"/>
    <cellStyle name="Header2 4 2 8" xfId="5264" xr:uid="{4C04569E-5C9D-4C0A-935F-E68DA91F7724}"/>
    <cellStyle name="Header2 4 2 8 2" xfId="10873" xr:uid="{554562C7-312E-43C7-93F9-E1806CB36F15}"/>
    <cellStyle name="Header2 4 2 8 2 2" xfId="18346" xr:uid="{A06A04F5-39F1-4413-9CB4-E59A253789D1}"/>
    <cellStyle name="Header2 4 2 8 2 3" xfId="12673" xr:uid="{F5A1F255-1A71-47EE-95E0-00FB3CD1E22B}"/>
    <cellStyle name="Header2 4 2 8 3" xfId="10550" xr:uid="{2CBF5CB2-B6B4-45A5-9CFF-4C2E0BFDA867}"/>
    <cellStyle name="Header2 4 2 8 3 2" xfId="18023" xr:uid="{0603B6A4-8575-48C1-B18F-A06784736084}"/>
    <cellStyle name="Header2 4 2 8 3 3" xfId="11894" xr:uid="{3B8439C2-EB19-43E0-AC42-7ACB51452F14}"/>
    <cellStyle name="Header2 4 2 9" xfId="5280" xr:uid="{4D76BEF5-6EE7-44E7-90D7-842EB7F87370}"/>
    <cellStyle name="Header2 4 2 9 2" xfId="10889" xr:uid="{D45680CA-C0C6-4E82-BE68-FBF32D3F56D3}"/>
    <cellStyle name="Header2 4 2 9 2 2" xfId="18362" xr:uid="{97EF085E-F862-4153-9CD8-A00E3BA7E875}"/>
    <cellStyle name="Header2 4 2 9 2 3" xfId="20428" xr:uid="{231FBDF8-FAE8-488A-9935-240C7A64D409}"/>
    <cellStyle name="Header2 4 2 9 3" xfId="10586" xr:uid="{1A0CE87A-190C-48B8-AA15-4AE10C46182E}"/>
    <cellStyle name="Header2 4 2 9 3 2" xfId="18059" xr:uid="{BC65698B-FC34-4AB5-B7FD-D2DB98C5DDF9}"/>
    <cellStyle name="Header2 4 2 9 3 3" xfId="18669" xr:uid="{BFDEBCC0-EA3B-4992-95A9-A11B87732DDD}"/>
    <cellStyle name="Header2 4 2_KEY FIGURES" xfId="5681" xr:uid="{26318DF3-23F0-4DD0-92B4-52DEAEC78E03}"/>
    <cellStyle name="Header2 4 3" xfId="451" xr:uid="{288BC467-930D-47A0-A460-DCC3E765493E}"/>
    <cellStyle name="Header2 4 3 10" xfId="7004" xr:uid="{6C54C68E-31A1-4468-8348-C6A473AA0D4C}"/>
    <cellStyle name="Header2 4 3 10 2" xfId="21343" xr:uid="{F50552E7-3F9A-4B96-BA3D-D0B974FCED3E}"/>
    <cellStyle name="Header2 4 3 11" xfId="8694" xr:uid="{70B836D3-1F51-4832-A7A5-CE8E5CE25C5B}"/>
    <cellStyle name="Header2 4 3 11 2" xfId="16733" xr:uid="{5CC0438A-5D68-49EB-A8D3-150C72DAA0F7}"/>
    <cellStyle name="Header2 4 3 11 3" xfId="18772" xr:uid="{D48C996B-5398-4369-9768-C9547E4165ED}"/>
    <cellStyle name="Header2 4 3 12" xfId="20635" xr:uid="{D9404B50-5411-4579-8F74-27D9F151B1D5}"/>
    <cellStyle name="Header2 4 3 2" xfId="661" xr:uid="{43D7D243-BAC4-430E-A1E8-6E66D1B9135A}"/>
    <cellStyle name="Header2 4 3 2 2" xfId="2800" xr:uid="{4C60B908-EDDA-4A74-82D5-BF57EE7CF7C9}"/>
    <cellStyle name="Header2 4 3 2 2 2" xfId="8515" xr:uid="{9719CA8C-FECD-4019-9E87-B21E9199345C}"/>
    <cellStyle name="Header2 4 3 2 2 2 2" xfId="16554" xr:uid="{BF38B877-ACA9-4CD6-B344-38A872E05018}"/>
    <cellStyle name="Header2 4 3 2 2 2 3" xfId="12171" xr:uid="{E9C508EA-94A4-4366-A4FA-07EE408834FF}"/>
    <cellStyle name="Header2 4 3 2 2 3" xfId="12952" xr:uid="{232812EE-9446-4841-9307-1F8802D64795}"/>
    <cellStyle name="Header2 4 3 2 2 4" xfId="19485" xr:uid="{1C36747C-1270-4C86-B3A4-3C3B31372BD1}"/>
    <cellStyle name="Header2 4 3 2 3" xfId="8681" xr:uid="{FCB9C5B7-584B-442B-B530-7F3410EB4520}"/>
    <cellStyle name="Header2 4 3 2 3 2" xfId="16720" xr:uid="{3C388CE6-3379-45C4-9056-A32262EA9F40}"/>
    <cellStyle name="Header2 4 3 2 3 3" xfId="14617" xr:uid="{5A46FC4A-9975-48AD-94FB-B1B9DAAA1525}"/>
    <cellStyle name="Header2 4 3 2 4" xfId="11581" xr:uid="{0D5715BE-B346-4E4E-AFBC-F455D1EF26B7}"/>
    <cellStyle name="Header2 4 3 2 5" xfId="20766" xr:uid="{C5374F31-D105-48C0-98FD-1E059271BA05}"/>
    <cellStyle name="Header2 4 3 2_KEY FIGURES" xfId="5687" xr:uid="{0D697A43-5C5D-4557-AE02-1E7C91DF774E}"/>
    <cellStyle name="Header2 4 3 3" xfId="825" xr:uid="{F75DA096-AC06-42AD-9175-7B3CE9D46046}"/>
    <cellStyle name="Header2 4 3 3 2" xfId="2964" xr:uid="{1F4E531F-5923-4940-8BC2-8FC25E4AF4F1}"/>
    <cellStyle name="Header2 4 3 3 2 2" xfId="8351" xr:uid="{48104C0B-D6E2-4F05-A15E-96F1E1E32A80}"/>
    <cellStyle name="Header2 4 3 3 2 2 2" xfId="16390" xr:uid="{0A6551D0-F726-4997-9465-C6473FEC9102}"/>
    <cellStyle name="Header2 4 3 3 2 2 3" xfId="13809" xr:uid="{523F0101-F79B-4CC9-AF6B-76429DBCCD29}"/>
    <cellStyle name="Header2 4 3 3 2 3" xfId="13116" xr:uid="{C2624D13-6450-4751-A6CD-EAD96EBC1230}"/>
    <cellStyle name="Header2 4 3 3 2 4" xfId="19308" xr:uid="{12A16356-7A2C-4678-A911-4B095EAFD759}"/>
    <cellStyle name="Header2 4 3 3 3" xfId="8708" xr:uid="{A2DF8194-CF50-4F7E-AFD7-61198E6B0341}"/>
    <cellStyle name="Header2 4 3 3 3 2" xfId="16747" xr:uid="{3D3A7542-8E02-4B22-B955-B016ADFD62D5}"/>
    <cellStyle name="Header2 4 3 3 3 3" xfId="19954" xr:uid="{BE8B37F9-28E4-4911-93EE-6666780937D3}"/>
    <cellStyle name="Header2 4 3 3 4" xfId="11745" xr:uid="{6D7148FE-8458-4FCB-8EB2-56C985D17008}"/>
    <cellStyle name="Header2 4 3 3 5" xfId="14794" xr:uid="{972BF738-37AC-4CA9-9461-38044BCD0E90}"/>
    <cellStyle name="Header2 4 3 3_KEY FIGURES" xfId="5688" xr:uid="{5DD2B22B-230C-4645-9E9A-3C9D7063D16B}"/>
    <cellStyle name="Header2 4 3 4" xfId="2613" xr:uid="{5DFDDF9E-136F-4F79-8256-F22FA1660B8B}"/>
    <cellStyle name="Header2 4 3 4 2" xfId="3715" xr:uid="{F04E1A50-F1BE-414A-B4CD-B6C596E38A00}"/>
    <cellStyle name="Header2 4 3 4 2 2" xfId="7883" xr:uid="{54928CB8-B2E4-41FF-8CAC-9F73F799813B}"/>
    <cellStyle name="Header2 4 3 4 2 2 2" xfId="15922" xr:uid="{E9AAF6E4-FDFE-45EB-98B3-FE315AAAE54F}"/>
    <cellStyle name="Header2 4 3 4 2 2 3" xfId="18821" xr:uid="{B979DA92-CE6C-41CE-8879-8C96DB9A4D41}"/>
    <cellStyle name="Header2 4 3 4 2 3" xfId="13509" xr:uid="{4BB4BDA0-5C24-4DDA-BFCE-A9937F607C0F}"/>
    <cellStyle name="Header2 4 3 4 2 4" xfId="18778" xr:uid="{0B8C9E62-E7C4-465B-99A4-FDD6F2508E43}"/>
    <cellStyle name="Header2 4 3 4 3" xfId="8886" xr:uid="{140AD153-2F4E-43F0-ACBE-3F49DE135869}"/>
    <cellStyle name="Header2 4 3 4 3 2" xfId="16920" xr:uid="{F2BA0FE9-F205-4696-A84E-C37BE2BDBDEA}"/>
    <cellStyle name="Header2 4 3 4 3 3" xfId="12420" xr:uid="{42DFCACF-523D-4934-AFED-F9459E7045B7}"/>
    <cellStyle name="Header2 4 3 4 4" xfId="12765" xr:uid="{EFCA53E5-1CAE-4415-9F16-072891E08FBB}"/>
    <cellStyle name="Header2 4 3 4 5" xfId="20158" xr:uid="{E0415173-5C21-4F74-B627-04FDC18D7640}"/>
    <cellStyle name="Header2 4 3 4_KEY FIGURES" xfId="5689" xr:uid="{65784614-8BBE-4E59-8ECA-DB692B472147}"/>
    <cellStyle name="Header2 4 3 5" xfId="3334" xr:uid="{FECBBB94-24D6-41A5-9920-5B4EAD4D482D}"/>
    <cellStyle name="Header2 4 3 5 2" xfId="3819" xr:uid="{F18CAD91-966A-4EE1-B654-3BA09ABFED90}"/>
    <cellStyle name="Header2 4 3 5 2 2" xfId="7779" xr:uid="{D12923C3-C306-448F-AF1A-10BA3BF7757C}"/>
    <cellStyle name="Header2 4 3 5 2 2 2" xfId="15818" xr:uid="{DC8337D8-673C-42C5-8332-EF3C4E490208}"/>
    <cellStyle name="Header2 4 3 5 2 2 3" xfId="17359" xr:uid="{2C01AFAD-A060-4B68-B30D-520A24784149}"/>
    <cellStyle name="Header2 4 3 5 2 3" xfId="13613" xr:uid="{27FE83C2-960A-4A9F-8DF8-E2B06327B646}"/>
    <cellStyle name="Header2 4 3 5 2 4" xfId="15296" xr:uid="{67B554C5-8A22-4E4F-BFA6-5B07519D27D3}"/>
    <cellStyle name="Header2 4 3 5 3" xfId="8162" xr:uid="{788F8F29-FE1D-4396-BBE1-795309CF9255}"/>
    <cellStyle name="Header2 4 3 5 3 2" xfId="16201" xr:uid="{578660DA-7CCC-434E-B5C9-9546F44E5F86}"/>
    <cellStyle name="Header2 4 3 5 3 3" xfId="20572" xr:uid="{31574F3F-5CAA-48E2-81B1-4E4A36890AE1}"/>
    <cellStyle name="Header2 4 3 5 4" xfId="17246" xr:uid="{63176DCF-D495-49DF-B94A-127859AB75C4}"/>
    <cellStyle name="Header2 4 3 5_KEY FIGURES" xfId="5690" xr:uid="{EF7E3DF8-046E-4AAE-AF94-09D35A65E27E}"/>
    <cellStyle name="Header2 4 3 6" xfId="3516" xr:uid="{DE6F6C07-B045-4FD0-A00B-68D536BC335F}"/>
    <cellStyle name="Header2 4 3 6 2" xfId="7992" xr:uid="{FA679ED2-6A34-440C-9717-08FD065F6E71}"/>
    <cellStyle name="Header2 4 3 6 2 2" xfId="16031" xr:uid="{0DD52726-4F4D-41B8-A0EC-2B4FA1CF4707}"/>
    <cellStyle name="Header2 4 3 6 2 3" xfId="12568" xr:uid="{74DA8C91-E600-4A8E-B324-A6970A1EEB8B}"/>
    <cellStyle name="Header2 4 3 6 3" xfId="11142" xr:uid="{C1A7B5EA-881E-4DCC-9AF5-A193C489903E}"/>
    <cellStyle name="Header2 4 3 6 3 2" xfId="18615" xr:uid="{A82CC2C0-F49A-446E-BCCC-B817ABAC6646}"/>
    <cellStyle name="Header2 4 3 6 3 3" xfId="19599" xr:uid="{B66614ED-2BF6-4EC0-9D44-45563E55F09A}"/>
    <cellStyle name="Header2 4 3 7" xfId="5073" xr:uid="{8AFCF96F-ED23-49BC-ACAF-58DAB99C75B4}"/>
    <cellStyle name="Header2 4 3 7 2" xfId="10693" xr:uid="{2AE610FD-5633-489A-8F24-6AEFC6D6E962}"/>
    <cellStyle name="Header2 4 3 7 2 2" xfId="18166" xr:uid="{15DABCCD-DC6D-4408-BD05-3C99079EE1C0}"/>
    <cellStyle name="Header2 4 3 7 2 3" xfId="20472" xr:uid="{FB7217D8-D75E-4F9C-AE10-B02B97FD5603}"/>
    <cellStyle name="Header2 4 3 7 3" xfId="10514" xr:uid="{C752B1B8-94DA-48A6-B3D3-47DDDD1EF30B}"/>
    <cellStyle name="Header2 4 3 7 3 2" xfId="17987" xr:uid="{356C5E6F-C63B-427D-B8E6-8D326532A9EA}"/>
    <cellStyle name="Header2 4 3 7 3 3" xfId="20467" xr:uid="{93AFC5B7-D21E-4B7B-8415-72BD3A9CACCD}"/>
    <cellStyle name="Header2 4 3 8" xfId="5265" xr:uid="{BF865CE9-5A69-4D58-B708-62640BBE4A3F}"/>
    <cellStyle name="Header2 4 3 8 2" xfId="10874" xr:uid="{E5A016F0-3BF0-48FA-A5BB-523234C14E5F}"/>
    <cellStyle name="Header2 4 3 8 2 2" xfId="18347" xr:uid="{63CD57B2-2E63-42EC-ADC1-82F18F9D7179}"/>
    <cellStyle name="Header2 4 3 8 2 3" xfId="13865" xr:uid="{F0EFA810-9F8D-4502-9F64-E65324C4E1CB}"/>
    <cellStyle name="Header2 4 3 8 3" xfId="10513" xr:uid="{24F119FD-D409-4146-9F42-534D9CB28B0A}"/>
    <cellStyle name="Header2 4 3 8 3 2" xfId="17986" xr:uid="{84EC2EDD-209A-42E4-B2EB-BCF4ABFF4B03}"/>
    <cellStyle name="Header2 4 3 8 3 3" xfId="12399" xr:uid="{5FD562DB-3554-4203-B557-E9BE4BB22208}"/>
    <cellStyle name="Header2 4 3 9" xfId="5271" xr:uid="{F00B6F5E-73DC-4CE7-9B5B-5EE1D401B906}"/>
    <cellStyle name="Header2 4 3 9 2" xfId="10880" xr:uid="{C6C58132-7AD1-4F73-AC44-1CBA84E746CC}"/>
    <cellStyle name="Header2 4 3 9 2 2" xfId="18353" xr:uid="{9FA992AB-4B1F-431E-90BA-0311A12CF81D}"/>
    <cellStyle name="Header2 4 3 9 2 3" xfId="19376" xr:uid="{AC0663F2-3886-4048-91A3-8941649904BD}"/>
    <cellStyle name="Header2 4 3 9 3" xfId="10472" xr:uid="{81E900AB-F467-4EC1-B424-D079B1A5FB38}"/>
    <cellStyle name="Header2 4 3 9 3 2" xfId="17945" xr:uid="{6B5F1F33-C487-4B21-9E4B-6FCA860ABEE2}"/>
    <cellStyle name="Header2 4 3 9 3 3" xfId="13857" xr:uid="{A156B86B-AA65-467F-B716-8B7CEA46C4AB}"/>
    <cellStyle name="Header2 4 3_KEY FIGURES" xfId="5686" xr:uid="{DCAFCD15-1C7A-4752-9562-5194086330DC}"/>
    <cellStyle name="Header2 4 4" xfId="467" xr:uid="{A8F0BF36-D771-4FE6-81A0-AB51556FFF7D}"/>
    <cellStyle name="Header2 4 4 10" xfId="7005" xr:uid="{BCFF857B-59FD-4FC0-8724-C17CC778422B}"/>
    <cellStyle name="Header2 4 4 10 2" xfId="21344" xr:uid="{4388DC09-5336-4060-9C9D-67E148AD7CCC}"/>
    <cellStyle name="Header2 4 4 11" xfId="9028" xr:uid="{1610F9AD-FAFB-4078-8E8A-8436C87C6215}"/>
    <cellStyle name="Header2 4 4 11 2" xfId="17039" xr:uid="{5B8C1670-1B20-4A01-88DC-8F7EC172D7D2}"/>
    <cellStyle name="Header2 4 4 11 3" xfId="14972" xr:uid="{86540C65-168E-4A7A-AD5B-F05BC40109D0}"/>
    <cellStyle name="Header2 4 4 12" xfId="11411" xr:uid="{E572FE43-2BD7-42EC-80F5-769533375054}"/>
    <cellStyle name="Header2 4 4 13" xfId="17630" xr:uid="{04135CB3-CA60-47C0-ACC6-2B46983607B9}"/>
    <cellStyle name="Header2 4 4 2" xfId="677" xr:uid="{CC1ABB47-A668-4B1B-A390-CD869717C2BD}"/>
    <cellStyle name="Header2 4 4 2 2" xfId="2816" xr:uid="{F23DA959-F831-4B3B-8CDA-9A7B6A67E48C}"/>
    <cellStyle name="Header2 4 4 2 2 2" xfId="8499" xr:uid="{A5358C03-035E-46FA-9C43-5AFAC19ECDE7}"/>
    <cellStyle name="Header2 4 4 2 2 2 2" xfId="16538" xr:uid="{B6D2DA07-5D57-4AF5-A41C-5C32227ADF2D}"/>
    <cellStyle name="Header2 4 4 2 2 2 3" xfId="19767" xr:uid="{F01AD533-2E33-4B5C-A84E-0EEA6BB3FCCC}"/>
    <cellStyle name="Header2 4 4 2 2 3" xfId="12968" xr:uid="{B4DD4408-A1E8-4E62-A9EE-0526B81731D3}"/>
    <cellStyle name="Header2 4 4 2 2 4" xfId="13428" xr:uid="{FF18F629-C533-4923-93B3-F16643F67BA2}"/>
    <cellStyle name="Header2 4 4 2 3" xfId="9176" xr:uid="{04D5677D-DC10-4448-B221-EED1DE68699D}"/>
    <cellStyle name="Header2 4 4 2 3 2" xfId="17161" xr:uid="{062C9957-5FB2-4CEF-A9E4-25B28205F2E9}"/>
    <cellStyle name="Header2 4 4 2 3 3" xfId="20577" xr:uid="{9956308D-AFD7-44E6-864F-D08D3F199368}"/>
    <cellStyle name="Header2 4 4 2 4" xfId="11597" xr:uid="{B38AA591-5183-4CF9-A53F-A70319AC86BB}"/>
    <cellStyle name="Header2 4 4 2 5" xfId="14167" xr:uid="{5921A74D-EC72-4D51-B34D-8BE4436AE29D}"/>
    <cellStyle name="Header2 4 4 2_KEY FIGURES" xfId="5692" xr:uid="{31CC8FCC-D9F5-45B2-8628-E7FDFE17A61B}"/>
    <cellStyle name="Header2 4 4 3" xfId="841" xr:uid="{468AE5DA-04AF-4984-AE19-A8213FAEF905}"/>
    <cellStyle name="Header2 4 4 3 2" xfId="2980" xr:uid="{CB725382-7C44-4770-B55D-C159FBCC866F}"/>
    <cellStyle name="Header2 4 4 3 2 2" xfId="8335" xr:uid="{6FD82947-8C8E-42D5-8BFC-F5B86E5DBB3F}"/>
    <cellStyle name="Header2 4 4 3 2 2 2" xfId="16374" xr:uid="{EDF1AF7C-A5BF-41AF-A89E-3A30B0943DAB}"/>
    <cellStyle name="Header2 4 4 3 2 2 3" xfId="18883" xr:uid="{65EA1462-9D6C-4137-8F5C-9077143DE8A1}"/>
    <cellStyle name="Header2 4 4 3 2 3" xfId="13132" xr:uid="{8808D8B6-8C52-443F-81EB-B7D038A2314F}"/>
    <cellStyle name="Header2 4 4 3 2 4" xfId="13299" xr:uid="{589E7D1A-55F9-46A3-ACD0-E6ED76F4D516}"/>
    <cellStyle name="Header2 4 4 3 3" xfId="8990" xr:uid="{4CBA75F6-7DF3-4638-BAD5-6F96E6025633}"/>
    <cellStyle name="Header2 4 4 3 3 2" xfId="17001" xr:uid="{7ED9D442-13F5-419E-B816-598104560722}"/>
    <cellStyle name="Header2 4 4 3 3 3" xfId="19827" xr:uid="{D9E118E2-6365-49F7-953C-5E8B38F7EE45}"/>
    <cellStyle name="Header2 4 4 3 4" xfId="11761" xr:uid="{0BB8D700-3506-49A8-82BB-2EE3CEE856C3}"/>
    <cellStyle name="Header2 4 4 3 5" xfId="20047" xr:uid="{E4FCFA2A-7B4B-4B66-A1F5-95BB2CA62183}"/>
    <cellStyle name="Header2 4 4 3_KEY FIGURES" xfId="5693" xr:uid="{1E9FACB3-88AA-4F2C-932A-BF8F3586B8D8}"/>
    <cellStyle name="Header2 4 4 4" xfId="2629" xr:uid="{750239E1-04E4-49F5-B65E-0DAA0425CC53}"/>
    <cellStyle name="Header2 4 4 4 2" xfId="3731" xr:uid="{F4CE31D4-B400-45C0-AC7E-9C8899F4A1DD}"/>
    <cellStyle name="Header2 4 4 4 2 2" xfId="7867" xr:uid="{805E3F30-16AA-4FB2-90E1-93FA165487F3}"/>
    <cellStyle name="Header2 4 4 4 2 2 2" xfId="15906" xr:uid="{B464287C-0827-401E-9A5A-2689CEF97E40}"/>
    <cellStyle name="Header2 4 4 4 2 2 3" xfId="20114" xr:uid="{43D55EA5-F655-4602-A1BD-2B956ADC6E65}"/>
    <cellStyle name="Header2 4 4 4 2 3" xfId="13525" xr:uid="{270B264E-69F9-4ECA-A17B-FE6CA08424BD}"/>
    <cellStyle name="Header2 4 4 4 2 4" xfId="12431" xr:uid="{6769D294-BB0C-4598-8AE8-471783A75BEA}"/>
    <cellStyle name="Header2 4 4 4 3" xfId="7633" xr:uid="{BFA0D30F-EC9E-41D4-BACC-B524B703F760}"/>
    <cellStyle name="Header2 4 4 4 3 2" xfId="15672" xr:uid="{52A7CE62-D195-4AF2-A7FD-A82C8635365A}"/>
    <cellStyle name="Header2 4 4 4 3 3" xfId="19216" xr:uid="{EDF01878-89A5-494A-B7D3-2448F8D72A08}"/>
    <cellStyle name="Header2 4 4 4 4" xfId="12781" xr:uid="{8C08E69F-9F43-4C7F-85CF-6C89F9C84EE6}"/>
    <cellStyle name="Header2 4 4 4 5" xfId="14634" xr:uid="{F0A9BAA1-F318-41FF-BD43-32BEEB507C64}"/>
    <cellStyle name="Header2 4 4 4_KEY FIGURES" xfId="5694" xr:uid="{CB13F834-47BC-4BFC-9B01-2AB6876BF8A6}"/>
    <cellStyle name="Header2 4 4 5" xfId="3335" xr:uid="{AB0028FA-F688-4FE5-8B9F-8BA4A168BC7D}"/>
    <cellStyle name="Header2 4 4 5 2" xfId="3820" xr:uid="{489FB169-3F20-4110-8865-453FB8D5924F}"/>
    <cellStyle name="Header2 4 4 5 2 2" xfId="7778" xr:uid="{12CE1FB2-A1F3-49E7-8F80-AE01D5242B93}"/>
    <cellStyle name="Header2 4 4 5 2 2 2" xfId="15817" xr:uid="{7599097B-6243-42A4-A3D4-729947A448AF}"/>
    <cellStyle name="Header2 4 4 5 2 2 3" xfId="17262" xr:uid="{B12742E6-11B0-4536-8AE9-37ED471B7C89}"/>
    <cellStyle name="Header2 4 4 5 2 3" xfId="13614" xr:uid="{5837C70D-C546-4A0D-BBE1-55BB3E3328C2}"/>
    <cellStyle name="Header2 4 4 5 2 4" xfId="12037" xr:uid="{E9BF2AF6-DEEC-43CA-88A8-976E488EB4FC}"/>
    <cellStyle name="Header2 4 4 5 3" xfId="8161" xr:uid="{1BD0B054-CB8C-47EE-90BF-C913980E180C}"/>
    <cellStyle name="Header2 4 4 5 3 2" xfId="16200" xr:uid="{527EC914-F250-4D62-AAEF-541948AB6204}"/>
    <cellStyle name="Header2 4 4 5 3 3" xfId="13292" xr:uid="{585BAA3E-96FD-4BDB-9116-AD6488454C63}"/>
    <cellStyle name="Header2 4 4 5 4" xfId="14075" xr:uid="{B2B5D301-E522-4C07-81CE-EF76FA169224}"/>
    <cellStyle name="Header2 4 4 5_KEY FIGURES" xfId="5695" xr:uid="{CB8C71F2-500E-4135-826F-65E07B2524E0}"/>
    <cellStyle name="Header2 4 4 6" xfId="3517" xr:uid="{43A480AF-A245-4760-AC02-04BEBAD15304}"/>
    <cellStyle name="Header2 4 4 6 2" xfId="7991" xr:uid="{47C685B6-0069-4EF2-864D-554C5426B782}"/>
    <cellStyle name="Header2 4 4 6 2 2" xfId="16030" xr:uid="{96839F1C-F760-495D-82E4-31F1E4056AC4}"/>
    <cellStyle name="Header2 4 4 6 2 3" xfId="14241" xr:uid="{2AEE0E7B-BB97-4CFC-9A90-2AB4DC5A01F5}"/>
    <cellStyle name="Header2 4 4 6 3" xfId="11174" xr:uid="{47760025-6DF9-4371-9375-25C30B054CC6}"/>
    <cellStyle name="Header2 4 4 6 3 2" xfId="18647" xr:uid="{F8159492-57BF-4709-A51E-2CA41CFF07F9}"/>
    <cellStyle name="Header2 4 4 6 3 3" xfId="12667" xr:uid="{F1C6BB42-D2A0-444E-9C9E-4B6764A880E2}"/>
    <cellStyle name="Header2 4 4 7" xfId="5074" xr:uid="{F2DC51FB-17B7-4657-B341-907FE6E01DE9}"/>
    <cellStyle name="Header2 4 4 7 2" xfId="10694" xr:uid="{592E3EEF-F743-4C49-A52F-996468621987}"/>
    <cellStyle name="Header2 4 4 7 2 2" xfId="18167" xr:uid="{9AF8D2DC-B3A1-42A5-84F4-AA06D284F791}"/>
    <cellStyle name="Header2 4 4 7 2 3" xfId="20783" xr:uid="{C32BA166-7BD6-48C7-ACA5-8DD3D694EA89}"/>
    <cellStyle name="Header2 4 4 7 3" xfId="7930" xr:uid="{17BEC8F8-1F50-4071-9DD3-E8A5AEF33E6D}"/>
    <cellStyle name="Header2 4 4 7 3 2" xfId="15969" xr:uid="{EC3CF4C7-1960-422C-B0BE-9578C57F1492}"/>
    <cellStyle name="Header2 4 4 7 3 3" xfId="14224" xr:uid="{9A24581A-9F48-43B7-9C1F-4102844F7DB2}"/>
    <cellStyle name="Header2 4 4 8" xfId="5266" xr:uid="{BB311B54-02C4-492A-9810-EA394EA704E7}"/>
    <cellStyle name="Header2 4 4 8 2" xfId="10875" xr:uid="{B684DD3A-7B2A-400F-BDE7-056DF3881671}"/>
    <cellStyle name="Header2 4 4 8 2 2" xfId="18348" xr:uid="{033F70C9-0C29-4BB6-949C-EB7C57A07A11}"/>
    <cellStyle name="Header2 4 4 8 2 3" xfId="19595" xr:uid="{81CBE6BC-91EF-4A4D-BD33-7C6F4ED1A358}"/>
    <cellStyle name="Header2 4 4 8 3" xfId="7934" xr:uid="{9FDD20AC-138C-4135-8E7B-8873D728DE56}"/>
    <cellStyle name="Header2 4 4 8 3 2" xfId="15973" xr:uid="{BC93013F-2BC5-47D1-8A6A-1BB23C88D81C}"/>
    <cellStyle name="Header2 4 4 8 3 3" xfId="12606" xr:uid="{BEF84C62-F3CF-4022-A129-3D3ED28E1867}"/>
    <cellStyle name="Header2 4 4 9" xfId="5262" xr:uid="{3AEA4BCE-8522-43CD-91D8-FF53D8082106}"/>
    <cellStyle name="Header2 4 4 9 2" xfId="10871" xr:uid="{A9BA6BCB-E02D-4D9B-B651-8170B42E46BC}"/>
    <cellStyle name="Header2 4 4 9 2 2" xfId="18344" xr:uid="{9359C54B-2F0A-4FE1-ADCC-A7DD6CEA6FD2}"/>
    <cellStyle name="Header2 4 4 9 2 3" xfId="19940" xr:uid="{4F3EF1CF-D382-4997-B2D0-28D594064FE4}"/>
    <cellStyle name="Header2 4 4 9 3" xfId="8218" xr:uid="{CAD98CA4-22D0-4989-9A76-39A636CE0876}"/>
    <cellStyle name="Header2 4 4 9 3 2" xfId="16257" xr:uid="{9782C55C-1AE8-4712-8C26-FD68B0DC89D3}"/>
    <cellStyle name="Header2 4 4 9 3 3" xfId="20289" xr:uid="{6E686C01-3973-4654-BDF9-9BB37D5569DB}"/>
    <cellStyle name="Header2 4 4_KEY FIGURES" xfId="5691" xr:uid="{961C4CB5-A68C-426A-A5A7-493B8A9ECECD}"/>
    <cellStyle name="Header2 4 5" xfId="505" xr:uid="{24E21453-1662-40FB-902A-B9F9720F9B83}"/>
    <cellStyle name="Header2 4 5 10" xfId="7006" xr:uid="{8D7E1607-265D-4E05-9887-9C3882322581}"/>
    <cellStyle name="Header2 4 5 10 2" xfId="21345" xr:uid="{277848DB-4BFB-4C4A-AB33-665AC0655BAE}"/>
    <cellStyle name="Header2 4 5 11" xfId="7514" xr:uid="{D8488697-EA91-47C0-9853-487DFEB8C709}"/>
    <cellStyle name="Header2 4 5 11 2" xfId="15553" xr:uid="{3B158445-7D4D-4E4B-B643-89BBEBE7DB8A}"/>
    <cellStyle name="Header2 4 5 11 3" xfId="12276" xr:uid="{DECE357F-E882-43AC-BBA6-FEBD191EFDA2}"/>
    <cellStyle name="Header2 4 5 12" xfId="11448" xr:uid="{C1BF36C1-1E26-43B5-A38D-CF45D226BF91}"/>
    <cellStyle name="Header2 4 5 13" xfId="19989" xr:uid="{83320E59-5DC6-4AB3-999A-57608D7D75A0}"/>
    <cellStyle name="Header2 4 5 2" xfId="715" xr:uid="{EDD655DC-E630-4EF7-A4A3-1AC86672AF98}"/>
    <cellStyle name="Header2 4 5 2 2" xfId="2854" xr:uid="{2DF48839-0C83-4FCA-89FF-26CDA9160849}"/>
    <cellStyle name="Header2 4 5 2 2 2" xfId="8461" xr:uid="{1D6B9DBC-36C8-42A3-BC72-39ADF9A21F09}"/>
    <cellStyle name="Header2 4 5 2 2 2 2" xfId="16500" xr:uid="{451B9ED4-691A-463A-8934-73CEBC3F6192}"/>
    <cellStyle name="Header2 4 5 2 2 2 3" xfId="11365" xr:uid="{6B710D00-8B78-4B55-8B7C-719FE9A31839}"/>
    <cellStyle name="Header2 4 5 2 2 3" xfId="13006" xr:uid="{CF0AE43E-B579-4E50-AD43-6242005DE4A1}"/>
    <cellStyle name="Header2 4 5 2 2 4" xfId="13459" xr:uid="{F5AFBB82-1F16-44C8-BE45-54C0D01966F9}"/>
    <cellStyle name="Header2 4 5 2 3" xfId="8818" xr:uid="{ECDA897C-EFCA-4D10-879D-B19477729F0A}"/>
    <cellStyle name="Header2 4 5 2 3 2" xfId="16857" xr:uid="{22404BB1-28BC-4537-947A-9A3B9E2F566A}"/>
    <cellStyle name="Header2 4 5 2 3 3" xfId="19414" xr:uid="{CB29E703-7566-4E25-B846-3627EBFCE03B}"/>
    <cellStyle name="Header2 4 5 2 4" xfId="11635" xr:uid="{9B92B2A0-6754-48F8-941D-710940D95140}"/>
    <cellStyle name="Header2 4 5 2 5" xfId="14371" xr:uid="{1A540438-B377-4DED-835F-5147A609AF35}"/>
    <cellStyle name="Header2 4 5 2_KEY FIGURES" xfId="5697" xr:uid="{1BF90F8B-6354-480A-93C2-78B552F94CA6}"/>
    <cellStyle name="Header2 4 5 3" xfId="879" xr:uid="{7D0C2DE4-520A-4517-A8CB-723520127469}"/>
    <cellStyle name="Header2 4 5 3 2" xfId="3018" xr:uid="{16791D22-6758-41A0-A7F4-0E25B536F075}"/>
    <cellStyle name="Header2 4 5 3 2 2" xfId="8297" xr:uid="{F9831BFC-20FD-4313-912E-5A8D69105C2F}"/>
    <cellStyle name="Header2 4 5 3 2 2 2" xfId="16336" xr:uid="{1DD4F0A2-5667-407E-B9FE-569ABEF64E1F}"/>
    <cellStyle name="Header2 4 5 3 2 2 3" xfId="13805" xr:uid="{9AEE1C40-2992-4D77-9BDE-4516D8255EB9}"/>
    <cellStyle name="Header2 4 5 3 2 3" xfId="13170" xr:uid="{ED8E963B-AA93-490F-AE32-841E72E0D203}"/>
    <cellStyle name="Header2 4 5 3 2 4" xfId="14632" xr:uid="{30235DCA-B8F1-4631-B0C1-CD774EA95145}"/>
    <cellStyle name="Header2 4 5 3 3" xfId="7364" xr:uid="{16DD0CF2-DC20-4267-B268-4A5459BEDA66}"/>
    <cellStyle name="Header2 4 5 3 3 2" xfId="15434" xr:uid="{A84033D3-C08D-45A2-9D23-4DC870A0240B}"/>
    <cellStyle name="Header2 4 5 3 3 3" xfId="19223" xr:uid="{76C4756C-61E7-46D4-ADBE-1121CC8826B6}"/>
    <cellStyle name="Header2 4 5 3 4" xfId="11799" xr:uid="{107D27FD-6552-452E-8AB0-EDECDEC495D1}"/>
    <cellStyle name="Header2 4 5 3 5" xfId="14660" xr:uid="{E1BE1BBB-BC69-4149-958A-F406D7F906D7}"/>
    <cellStyle name="Header2 4 5 3_KEY FIGURES" xfId="5698" xr:uid="{CF38C3D6-2E12-4220-9D06-C48DF9549DB2}"/>
    <cellStyle name="Header2 4 5 4" xfId="2667" xr:uid="{73E85F4A-A776-400B-B619-D81E3E49FBC4}"/>
    <cellStyle name="Header2 4 5 4 2" xfId="3752" xr:uid="{5FCC0DDE-B367-4FEA-9E90-5B763D622EF3}"/>
    <cellStyle name="Header2 4 5 4 2 2" xfId="7846" xr:uid="{AFF81582-AAE1-4B48-A5BC-3120CCCEADA4}"/>
    <cellStyle name="Header2 4 5 4 2 2 2" xfId="15885" xr:uid="{6EEA16E0-C0A1-4E6E-B048-3CC396F8B46A}"/>
    <cellStyle name="Header2 4 5 4 2 2 3" xfId="14623" xr:uid="{2AC40396-A302-48AF-9692-1885E91BD128}"/>
    <cellStyle name="Header2 4 5 4 2 3" xfId="13546" xr:uid="{44A02A04-37A8-411B-8318-C7B2AB1DBDCC}"/>
    <cellStyle name="Header2 4 5 4 2 4" xfId="14904" xr:uid="{305369C0-E8D7-4FDF-BEF3-A505ECD407D7}"/>
    <cellStyle name="Header2 4 5 4 3" xfId="8640" xr:uid="{5CB108E9-BE70-4D91-93CC-5B5DA7C1487F}"/>
    <cellStyle name="Header2 4 5 4 3 2" xfId="16679" xr:uid="{B5E918EF-7652-4827-989F-4844A894B535}"/>
    <cellStyle name="Header2 4 5 4 3 3" xfId="18852" xr:uid="{08F0FE97-B28C-42EC-BAD5-8D08FB7D0BF4}"/>
    <cellStyle name="Header2 4 5 4 4" xfId="12819" xr:uid="{99734A77-7F1A-4C53-AA56-7FCD79A0316C}"/>
    <cellStyle name="Header2 4 5 4 5" xfId="17229" xr:uid="{57510F01-2145-4AA1-B042-7997A336F05E}"/>
    <cellStyle name="Header2 4 5 4_KEY FIGURES" xfId="5699" xr:uid="{0B6552D2-F205-4D3D-9B3E-97171E6D2E99}"/>
    <cellStyle name="Header2 4 5 5" xfId="3336" xr:uid="{1BC6CBE3-AAA3-4958-808C-4F081EF19B58}"/>
    <cellStyle name="Header2 4 5 5 2" xfId="3821" xr:uid="{0B4015A4-D6F9-460D-91DA-11CE5349C791}"/>
    <cellStyle name="Header2 4 5 5 2 2" xfId="7777" xr:uid="{7E19FEDA-941E-4075-90A8-3414026342B1}"/>
    <cellStyle name="Header2 4 5 5 2 2 2" xfId="15816" xr:uid="{C62E1D73-11D5-4CB8-BD92-53855742D969}"/>
    <cellStyle name="Header2 4 5 5 2 2 3" xfId="18927" xr:uid="{63A52F1C-EBE5-457B-AC21-9EF3879F372A}"/>
    <cellStyle name="Header2 4 5 5 2 3" xfId="13615" xr:uid="{27417F25-2201-4E94-A473-FD8723DCCB2B}"/>
    <cellStyle name="Header2 4 5 5 2 4" xfId="20674" xr:uid="{E6D3D41E-17F6-44B2-8B8E-C5A69653F07D}"/>
    <cellStyle name="Header2 4 5 5 3" xfId="8160" xr:uid="{9B2AAA46-6975-45C6-A278-257201E16CD2}"/>
    <cellStyle name="Header2 4 5 5 3 2" xfId="16199" xr:uid="{35610B47-A528-4663-9265-079CABC0329C}"/>
    <cellStyle name="Header2 4 5 5 3 3" xfId="18999" xr:uid="{3AE3A505-3CDA-443F-9E0A-4D02408B98CD}"/>
    <cellStyle name="Header2 4 5 5 4" xfId="19366" xr:uid="{DF466189-CA8E-4E94-A8A7-6DD3C2569D57}"/>
    <cellStyle name="Header2 4 5 5_KEY FIGURES" xfId="5700" xr:uid="{0009D982-5D79-4979-B3AE-0DED93C7E43C}"/>
    <cellStyle name="Header2 4 5 6" xfId="3518" xr:uid="{B82FC9FC-642F-46EA-80F5-983216682922}"/>
    <cellStyle name="Header2 4 5 6 2" xfId="7990" xr:uid="{EE6EE487-A5C3-4C1D-9422-F186572E0F33}"/>
    <cellStyle name="Header2 4 5 6 2 2" xfId="16029" xr:uid="{33C5B2D0-1865-4EF9-949A-3D155C54DB2D}"/>
    <cellStyle name="Header2 4 5 6 2 3" xfId="16946" xr:uid="{5C2499C8-9E44-4098-8A1D-4FD48D659467}"/>
    <cellStyle name="Header2 4 5 6 3" xfId="11160" xr:uid="{AC87FE62-B836-4B48-8E4F-3B10CC0A22F3}"/>
    <cellStyle name="Header2 4 5 6 3 2" xfId="18633" xr:uid="{B9E04DFD-8DBE-4741-A168-69998F13E75D}"/>
    <cellStyle name="Header2 4 5 6 3 3" xfId="20797" xr:uid="{1AC48E4F-3FEA-4232-876B-CDA47EC3A5E4}"/>
    <cellStyle name="Header2 4 5 7" xfId="5075" xr:uid="{4B8837AE-B028-4436-8960-FC7D0B349FA2}"/>
    <cellStyle name="Header2 4 5 7 2" xfId="10695" xr:uid="{199617FC-B522-4E91-BE0F-14C7C828A684}"/>
    <cellStyle name="Header2 4 5 7 2 2" xfId="18168" xr:uid="{2888CF3C-8DDB-434A-A303-DB9AC72A1A2D}"/>
    <cellStyle name="Header2 4 5 7 2 3" xfId="12329" xr:uid="{4AB64CA3-EC4F-4DAD-9E29-D0B9FF10F4CE}"/>
    <cellStyle name="Header2 4 5 7 3" xfId="10490" xr:uid="{6AAF99F7-32C8-48D6-9BD0-A261334359F7}"/>
    <cellStyle name="Header2 4 5 7 3 2" xfId="17963" xr:uid="{E06ED77A-949D-4B78-8395-2074943E1627}"/>
    <cellStyle name="Header2 4 5 7 3 3" xfId="14735" xr:uid="{9A7A4781-74D3-4FAE-8A3F-4024CDD918A4}"/>
    <cellStyle name="Header2 4 5 8" xfId="5267" xr:uid="{88B2159C-547B-4735-85A8-3505EDF04408}"/>
    <cellStyle name="Header2 4 5 8 2" xfId="10876" xr:uid="{0B7E3835-AD3F-4487-8F41-409617D404A8}"/>
    <cellStyle name="Header2 4 5 8 2 2" xfId="18349" xr:uid="{D71BB00A-FBC8-4AE9-A5D1-012E89383B42}"/>
    <cellStyle name="Header2 4 5 8 2 3" xfId="19783" xr:uid="{E392CECC-2671-413E-BCF5-AFD4224B3A4A}"/>
    <cellStyle name="Header2 4 5 8 3" xfId="10485" xr:uid="{D83D3D78-1907-45A1-ABB2-345608E27491}"/>
    <cellStyle name="Header2 4 5 8 3 2" xfId="17958" xr:uid="{FC4B3A25-E24C-42A1-BF88-FA641D1DBF48}"/>
    <cellStyle name="Header2 4 5 8 3 3" xfId="12335" xr:uid="{5727389F-95D0-4C0C-B330-3FE604842247}"/>
    <cellStyle name="Header2 4 5 9" xfId="5253" xr:uid="{190811BC-DB55-451A-8951-F86C6799CA20}"/>
    <cellStyle name="Header2 4 5 9 2" xfId="10862" xr:uid="{DE1BAD75-6DED-4404-8089-BE167B076B5E}"/>
    <cellStyle name="Header2 4 5 9 2 2" xfId="18335" xr:uid="{863799FE-4E93-4028-9017-ACB221A07EAA}"/>
    <cellStyle name="Header2 4 5 9 2 3" xfId="20839" xr:uid="{DEEDFCAA-7658-4022-8AAF-865E25813269}"/>
    <cellStyle name="Header2 4 5 9 3" xfId="10510" xr:uid="{D967D81B-EC0F-473A-B9A2-D366739B82D2}"/>
    <cellStyle name="Header2 4 5 9 3 2" xfId="17983" xr:uid="{6C1A206B-B9AD-48CA-B5EE-50738DE67FF0}"/>
    <cellStyle name="Header2 4 5 9 3 3" xfId="12506" xr:uid="{9EB52CAC-FE62-4B93-8988-8C69970FC029}"/>
    <cellStyle name="Header2 4 5_KEY FIGURES" xfId="5696" xr:uid="{5B8E6360-7EBF-495C-BEA1-90FD2AA431C3}"/>
    <cellStyle name="Header2 4 6" xfId="521" xr:uid="{8D2CAC9C-B5D2-4939-A47C-F746565EB677}"/>
    <cellStyle name="Header2 4 6 10" xfId="7007" xr:uid="{2174FCA6-375A-4E7F-9816-5BCF37673F45}"/>
    <cellStyle name="Header2 4 6 10 2" xfId="21346" xr:uid="{DF1E22D5-9438-458D-9E9D-B3D697EEA53C}"/>
    <cellStyle name="Header2 4 6 11" xfId="7555" xr:uid="{910624C5-BF48-4748-B5CB-472F9342703C}"/>
    <cellStyle name="Header2 4 6 11 2" xfId="15594" xr:uid="{E64249CA-92D5-4FCE-B7A9-B2839567AB71}"/>
    <cellStyle name="Header2 4 6 11 3" xfId="13443" xr:uid="{BE41F597-BCE8-418D-B21D-EAAA1F257F20}"/>
    <cellStyle name="Header2 4 6 12" xfId="11464" xr:uid="{FDE7C1FD-109A-491B-BA25-973717A196D1}"/>
    <cellStyle name="Header2 4 6 13" xfId="19362" xr:uid="{238BEBB6-AC6E-4C93-9A27-AC4BCC814F49}"/>
    <cellStyle name="Header2 4 6 2" xfId="731" xr:uid="{C9828703-EA3B-474D-8B75-967121B7ED4C}"/>
    <cellStyle name="Header2 4 6 2 2" xfId="2870" xr:uid="{E91F36C5-CD96-4C02-8AE1-6667098C32E8}"/>
    <cellStyle name="Header2 4 6 2 2 2" xfId="8445" xr:uid="{9ED7C19F-93EE-4AF7-AB9F-C9D54FADB1F4}"/>
    <cellStyle name="Header2 4 6 2 2 2 2" xfId="16484" xr:uid="{43A54B74-E38F-4E40-AC79-DA189525033C}"/>
    <cellStyle name="Header2 4 6 2 2 2 3" xfId="12694" xr:uid="{50F50DB3-FAF9-4FA9-AEE5-539AFD2B1BDF}"/>
    <cellStyle name="Header2 4 6 2 2 3" xfId="13022" xr:uid="{EC9625DB-E264-4F7B-BDEF-2E7AF34247EE}"/>
    <cellStyle name="Header2 4 6 2 2 4" xfId="20374" xr:uid="{C31A56F4-E555-480A-8B6E-2E8AD1944524}"/>
    <cellStyle name="Header2 4 6 2 3" xfId="9110" xr:uid="{DF79FDB8-ECB9-470D-89BA-883296E8D846}"/>
    <cellStyle name="Header2 4 6 2 3 2" xfId="17095" xr:uid="{794D4B20-DECF-4F90-B5E7-9B970A827D78}"/>
    <cellStyle name="Header2 4 6 2 3 3" xfId="19153" xr:uid="{2997EACA-E930-4666-BF87-2938982104A6}"/>
    <cellStyle name="Header2 4 6 2 4" xfId="11651" xr:uid="{32DD0F4C-03A7-4EAA-9F67-69D127580659}"/>
    <cellStyle name="Header2 4 6 2 5" xfId="18797" xr:uid="{589A088C-8898-4F84-869D-FF2B8D77A4A3}"/>
    <cellStyle name="Header2 4 6 2_KEY FIGURES" xfId="5702" xr:uid="{9FB75CCF-0E0E-47E2-9E83-5FB9A34AD558}"/>
    <cellStyle name="Header2 4 6 3" xfId="895" xr:uid="{0A5315C1-41A3-4907-B424-70DDCD476959}"/>
    <cellStyle name="Header2 4 6 3 2" xfId="3034" xr:uid="{10A46C7D-8A17-45E9-AB9C-7EB0D2A38F70}"/>
    <cellStyle name="Header2 4 6 3 2 2" xfId="8281" xr:uid="{206CEEC1-CF57-4CEA-972E-9F97E4D95360}"/>
    <cellStyle name="Header2 4 6 3 2 2 2" xfId="16320" xr:uid="{2A2CD28F-291C-4A49-A319-D4E6395AD905}"/>
    <cellStyle name="Header2 4 6 3 2 2 3" xfId="20189" xr:uid="{2724EEFA-C3AD-4BAE-93AA-0522AFD2AF71}"/>
    <cellStyle name="Header2 4 6 3 2 3" xfId="13186" xr:uid="{4272D690-8256-4CA5-9398-821C7D19C2D4}"/>
    <cellStyle name="Header2 4 6 3 2 4" xfId="19125" xr:uid="{D1FFCEFD-9481-463D-9278-88EBE8B5C3EB}"/>
    <cellStyle name="Header2 4 6 3 3" xfId="8987" xr:uid="{BAC8BE3B-ECD9-4918-BF15-6B3E442F1C4B}"/>
    <cellStyle name="Header2 4 6 3 3 2" xfId="16998" xr:uid="{3249AD7C-4243-4E61-B10E-3CFD8D7C3A94}"/>
    <cellStyle name="Header2 4 6 3 3 3" xfId="18918" xr:uid="{247E6E35-C8D9-4F43-AA0A-7B5171BE90DF}"/>
    <cellStyle name="Header2 4 6 3 4" xfId="11815" xr:uid="{9A149BEC-9808-4431-B86E-76E6074471FD}"/>
    <cellStyle name="Header2 4 6 3 5" xfId="20046" xr:uid="{419F919C-50B7-4757-AE2A-E903E0D895A3}"/>
    <cellStyle name="Header2 4 6 3_KEY FIGURES" xfId="5703" xr:uid="{4E762670-AF4A-4AFA-946F-643713CB0F03}"/>
    <cellStyle name="Header2 4 6 4" xfId="2683" xr:uid="{46879951-56FE-4BEA-BD24-B5B2A4AC2CA9}"/>
    <cellStyle name="Header2 4 6 4 2" xfId="8632" xr:uid="{EDAE076A-A2A6-434F-AEEC-C4DF66B7420F}"/>
    <cellStyle name="Header2 4 6 4 2 2" xfId="16671" xr:uid="{4A7B1A57-AAFB-4CE3-BFF8-C92F3689AD21}"/>
    <cellStyle name="Header2 4 6 4 2 3" xfId="20757" xr:uid="{882A55A9-6B75-4651-ACA0-AFEF7D8850FD}"/>
    <cellStyle name="Header2 4 6 4 3" xfId="12835" xr:uid="{FE85B7FA-DA95-472B-A5FA-C02D991DD480}"/>
    <cellStyle name="Header2 4 6 4 4" xfId="12361" xr:uid="{004EFC5D-ADE2-4C81-9B0B-CB496F493458}"/>
    <cellStyle name="Header2 4 6 5" xfId="3337" xr:uid="{A42AABE1-47E2-4F66-A113-9A1C0E8C05CC}"/>
    <cellStyle name="Header2 4 6 5 2" xfId="3822" xr:uid="{D2FAF9A6-6896-4A8C-AC87-FB754E117CDC}"/>
    <cellStyle name="Header2 4 6 5 2 2" xfId="7776" xr:uid="{C7B64817-A2BC-4035-AC85-16DAD1E5686F}"/>
    <cellStyle name="Header2 4 6 5 2 2 2" xfId="15815" xr:uid="{7A237F1F-54EE-4068-B6C3-D5C6A42ADF7D}"/>
    <cellStyle name="Header2 4 6 5 2 2 3" xfId="19815" xr:uid="{017DC6C0-DBE9-46E8-8055-6E2DEF8A2F4C}"/>
    <cellStyle name="Header2 4 6 5 2 3" xfId="13616" xr:uid="{D5620945-0060-493E-B9AF-38EF75D001C1}"/>
    <cellStyle name="Header2 4 6 5 2 4" xfId="11369" xr:uid="{A47D49F6-65D4-4C7B-9D44-17D17901CDE5}"/>
    <cellStyle name="Header2 4 6 5 3" xfId="8159" xr:uid="{13670ACA-DCCA-42A6-9852-2DA005FA7BE1}"/>
    <cellStyle name="Header2 4 6 5 3 2" xfId="16198" xr:uid="{E4916469-F70A-4AA1-8B67-CD9DFD80FCE6}"/>
    <cellStyle name="Header2 4 6 5 3 3" xfId="17573" xr:uid="{491891DA-C5B0-4224-BD67-611E9C4B1F87}"/>
    <cellStyle name="Header2 4 6 5 4" xfId="19248" xr:uid="{0825A1FB-5FFE-412B-8FB9-78FDCDC6D3D9}"/>
    <cellStyle name="Header2 4 6 5_KEY FIGURES" xfId="5704" xr:uid="{1E8F79E4-C9A5-4236-A260-DDB0B9C29842}"/>
    <cellStyle name="Header2 4 6 6" xfId="3519" xr:uid="{59B7CD68-E8CF-474D-9CED-9E472CAF56AA}"/>
    <cellStyle name="Header2 4 6 6 2" xfId="7989" xr:uid="{0017EA64-3903-4FB7-BFBC-9A17A3667633}"/>
    <cellStyle name="Header2 4 6 6 2 2" xfId="16028" xr:uid="{97C44121-2DE4-4083-AA38-087E69A919F4}"/>
    <cellStyle name="Header2 4 6 6 2 3" xfId="19361" xr:uid="{D9C29B8D-7878-49AE-A71A-B55E03230D2C}"/>
    <cellStyle name="Header2 4 6 6 3" xfId="11167" xr:uid="{C3844F87-8CDA-4B12-84A8-80F02B2B6AA4}"/>
    <cellStyle name="Header2 4 6 6 3 2" xfId="18640" xr:uid="{0FBBA064-AFB4-4774-A60F-5131D9522348}"/>
    <cellStyle name="Header2 4 6 6 3 3" xfId="19123" xr:uid="{34C642F1-F903-4C5B-891F-5F1570BE6520}"/>
    <cellStyle name="Header2 4 6 7" xfId="5076" xr:uid="{811E96F8-BE8E-4E33-96A0-5751EE0BAE07}"/>
    <cellStyle name="Header2 4 6 7 2" xfId="10696" xr:uid="{645D2075-A95D-4AB1-BD90-EC2AB422FCE0}"/>
    <cellStyle name="Header2 4 6 7 2 2" xfId="18169" xr:uid="{F16948FA-C944-4EB4-B345-8D09101160D4}"/>
    <cellStyle name="Header2 4 6 7 2 3" xfId="20522" xr:uid="{7A980689-B940-4115-A331-2675A1BFE70C}"/>
    <cellStyle name="Header2 4 6 7 3" xfId="10571" xr:uid="{358F2798-27C2-461A-8037-030FD310A579}"/>
    <cellStyle name="Header2 4 6 7 3 2" xfId="18044" xr:uid="{EA06DD72-FA99-4AA6-A5ED-E87A2F1E6530}"/>
    <cellStyle name="Header2 4 6 7 3 3" xfId="12678" xr:uid="{48284122-77A3-47C4-94E6-306C9B969E7D}"/>
    <cellStyle name="Header2 4 6 8" xfId="5268" xr:uid="{A4179739-C0D6-4C93-AB6D-15F744994DE3}"/>
    <cellStyle name="Header2 4 6 8 2" xfId="10877" xr:uid="{7F77DC04-5543-4EA1-A266-D0F4846B06E0}"/>
    <cellStyle name="Header2 4 6 8 2 2" xfId="18350" xr:uid="{1CAFBFF1-4364-44F9-B56A-FE5B1EA717B3}"/>
    <cellStyle name="Header2 4 6 8 2 3" xfId="18708" xr:uid="{545CCF08-76DE-4199-A4D9-3A5F35266774}"/>
    <cellStyle name="Header2 4 6 8 3" xfId="10567" xr:uid="{52FB50A5-4C4A-4439-8D8C-0669A07E431C}"/>
    <cellStyle name="Header2 4 6 8 3 2" xfId="18040" xr:uid="{8E5BD850-33E0-4CDE-81D6-8829A1435933}"/>
    <cellStyle name="Header2 4 6 8 3 3" xfId="17234" xr:uid="{D2B5A877-B1BD-4169-9762-9F026E9AD8EA}"/>
    <cellStyle name="Header2 4 6 9" xfId="4802" xr:uid="{8B271AED-47AA-4292-A91D-51A8FB390CFB}"/>
    <cellStyle name="Header2 4 6 9 2" xfId="10597" xr:uid="{24177C92-18AA-48B5-AFDC-A65E2CE26547}"/>
    <cellStyle name="Header2 4 6 9 2 2" xfId="18070" xr:uid="{8ECC62F4-830E-494D-A860-C6D2946BA6DF}"/>
    <cellStyle name="Header2 4 6 9 2 3" xfId="11883" xr:uid="{1587198C-098E-42ED-AA98-58DBF269C57A}"/>
    <cellStyle name="Header2 4 6 9 3" xfId="7937" xr:uid="{A353F901-E956-4998-AD75-3B8C4C5FD03F}"/>
    <cellStyle name="Header2 4 6 9 3 2" xfId="15976" xr:uid="{EA3FDE03-0BE3-478B-95F9-70EF7BBBB9F5}"/>
    <cellStyle name="Header2 4 6 9 3 3" xfId="12711" xr:uid="{31946CD9-05F4-4937-A8DE-736A1E9FF798}"/>
    <cellStyle name="Header2 4 6_KEY FIGURES" xfId="5701" xr:uid="{D103487E-AD9F-4D76-B6E4-48CE02085346}"/>
    <cellStyle name="Header2 4 7" xfId="537" xr:uid="{C449C03C-A36D-4507-A3B0-161FA245C8AB}"/>
    <cellStyle name="Header2 4 7 10" xfId="7008" xr:uid="{4D8AABB0-9328-450B-9A25-CA053A99C79A}"/>
    <cellStyle name="Header2 4 7 10 2" xfId="21347" xr:uid="{0C3A58BA-4764-4F7E-84E2-C306D24FC4B4}"/>
    <cellStyle name="Header2 4 7 11" xfId="7490" xr:uid="{D5BD35B7-0366-4238-A583-B373F51B0253}"/>
    <cellStyle name="Header2 4 7 11 2" xfId="15529" xr:uid="{78132088-791A-4FFF-8E02-2B74BBBABB7F}"/>
    <cellStyle name="Header2 4 7 11 3" xfId="15037" xr:uid="{1E1BE857-2C03-4AC0-BA62-43F00C961D7D}"/>
    <cellStyle name="Header2 4 7 12" xfId="11480" xr:uid="{DAE35E5B-A7B9-41A2-9473-E6FDA54B9856}"/>
    <cellStyle name="Header2 4 7 13" xfId="14873" xr:uid="{94DE7B0E-65F8-4197-9C25-1793EA1E985B}"/>
    <cellStyle name="Header2 4 7 2" xfId="747" xr:uid="{49590E11-9914-4A91-AA37-9BD57DFF9283}"/>
    <cellStyle name="Header2 4 7 2 2" xfId="2886" xr:uid="{6892CA3A-8C27-4ACE-952E-445E3DFF2655}"/>
    <cellStyle name="Header2 4 7 2 2 2" xfId="8429" xr:uid="{25583A01-7E9E-4960-A369-11BA8AAF9C99}"/>
    <cellStyle name="Header2 4 7 2 2 2 2" xfId="16468" xr:uid="{FEB271E7-9624-4AB7-A6A3-5CF6CD7F9C0B}"/>
    <cellStyle name="Header2 4 7 2 2 2 3" xfId="19503" xr:uid="{F0DFA416-03D0-4B56-B6A0-B61C3ECB66C2}"/>
    <cellStyle name="Header2 4 7 2 2 3" xfId="13038" xr:uid="{FE0D2ABB-881F-456C-A38E-A5AB8A3F632C}"/>
    <cellStyle name="Header2 4 7 2 2 4" xfId="14381" xr:uid="{27BF6665-4660-454B-8E8B-BF942958284F}"/>
    <cellStyle name="Header2 4 7 2 3" xfId="9001" xr:uid="{9E2C8983-3019-4950-AE17-7BDFB02C7C51}"/>
    <cellStyle name="Header2 4 7 2 3 2" xfId="17012" xr:uid="{7781F9E2-4767-47BB-A6EE-9F72BDEA9D19}"/>
    <cellStyle name="Header2 4 7 2 3 3" xfId="14062" xr:uid="{E06A7FA1-1495-41BB-8618-5E0229C892F0}"/>
    <cellStyle name="Header2 4 7 2 4" xfId="11667" xr:uid="{1083FF35-91C8-45BF-AA38-2B549867616E}"/>
    <cellStyle name="Header2 4 7 2 5" xfId="14774" xr:uid="{5508E8EB-9BFF-4ADA-A582-01BE2C9890E7}"/>
    <cellStyle name="Header2 4 7 2_KEY FIGURES" xfId="5706" xr:uid="{CBB08EDC-1502-41A3-B3A2-A97A6B0C2589}"/>
    <cellStyle name="Header2 4 7 3" xfId="911" xr:uid="{E5F13B1A-D037-4854-92AA-78B8F2EEB080}"/>
    <cellStyle name="Header2 4 7 3 2" xfId="3050" xr:uid="{759E70A9-FFFF-47BB-A037-BD0C4050E2AC}"/>
    <cellStyle name="Header2 4 7 3 2 2" xfId="8265" xr:uid="{4FD6BD70-E7D9-469C-AFC9-DAC8504253A3}"/>
    <cellStyle name="Header2 4 7 3 2 2 2" xfId="16304" xr:uid="{BCFF25D1-DB37-4688-B8A6-C7C2E478038C}"/>
    <cellStyle name="Header2 4 7 3 2 2 3" xfId="19316" xr:uid="{801AE1DC-0352-42CA-96E5-827E5ACFD27F}"/>
    <cellStyle name="Header2 4 7 3 2 3" xfId="13202" xr:uid="{C0161135-7B3D-4158-8F1C-215A7FF19096}"/>
    <cellStyle name="Header2 4 7 3 2 4" xfId="17498" xr:uid="{35869D8E-AD87-44B9-A327-54279043637C}"/>
    <cellStyle name="Header2 4 7 3 3" xfId="8961" xr:uid="{855D9BBC-4F2E-4989-8644-93D108A6DC55}"/>
    <cellStyle name="Header2 4 7 3 3 2" xfId="16974" xr:uid="{7ACE4A14-1A34-4321-9D66-0AB6A74EDDD7}"/>
    <cellStyle name="Header2 4 7 3 3 3" xfId="14975" xr:uid="{99B61806-8C22-4079-949A-C2DB322328F7}"/>
    <cellStyle name="Header2 4 7 3 4" xfId="11831" xr:uid="{076328B8-0EAA-4FD7-A129-C2E01C6B9C0E}"/>
    <cellStyle name="Header2 4 7 3 5" xfId="19683" xr:uid="{75658E66-711D-4F21-A2D6-DFB63B22D67E}"/>
    <cellStyle name="Header2 4 7 3_KEY FIGURES" xfId="5707" xr:uid="{8EE92B70-DA6D-4549-B47B-D2D6195F5BA8}"/>
    <cellStyle name="Header2 4 7 4" xfId="2699" xr:uid="{961DB6F7-AE98-4974-A822-1E541F25BD7D}"/>
    <cellStyle name="Header2 4 7 4 2" xfId="8616" xr:uid="{A27F345C-9B39-4BA1-9CEE-FDAC4812AB42}"/>
    <cellStyle name="Header2 4 7 4 2 2" xfId="16655" xr:uid="{5E70E4F3-975A-4DEC-8DE8-5F72B774F158}"/>
    <cellStyle name="Header2 4 7 4 2 3" xfId="12685" xr:uid="{B32C395A-EBF4-479A-A398-BE622C916431}"/>
    <cellStyle name="Header2 4 7 4 3" xfId="12851" xr:uid="{032B4364-B287-41DC-8AE0-C2310B94F06A}"/>
    <cellStyle name="Header2 4 7 4 4" xfId="17370" xr:uid="{ECAA5147-A658-4450-BAAC-E71536B6D52E}"/>
    <cellStyle name="Header2 4 7 5" xfId="3338" xr:uid="{8D3065AA-ADF2-479A-80A5-A67F37725F93}"/>
    <cellStyle name="Header2 4 7 5 2" xfId="3823" xr:uid="{5CDB515D-6313-4816-B989-6614F4BE76E3}"/>
    <cellStyle name="Header2 4 7 5 2 2" xfId="7775" xr:uid="{B7CDAD39-7FC2-4042-90E4-40FCCBB40805}"/>
    <cellStyle name="Header2 4 7 5 2 2 2" xfId="15814" xr:uid="{56954E34-FBA5-4B26-A47C-0E5723FFE90B}"/>
    <cellStyle name="Header2 4 7 5 2 2 3" xfId="20206" xr:uid="{03332258-0A37-410B-A9F1-781120E29AF6}"/>
    <cellStyle name="Header2 4 7 5 2 3" xfId="13617" xr:uid="{CBC8A8BE-9C40-4A1E-9392-0CD76128EBFC}"/>
    <cellStyle name="Header2 4 7 5 2 4" xfId="20866" xr:uid="{EDBED1F3-7302-489A-8BD5-5F6805E04059}"/>
    <cellStyle name="Header2 4 7 5 3" xfId="8158" xr:uid="{2E6C3E8F-338D-441C-B02B-D5F63F6306A0}"/>
    <cellStyle name="Header2 4 7 5 3 2" xfId="16197" xr:uid="{2FDFEA8B-3E97-40C9-8F8B-FCEFB9DAF7E5}"/>
    <cellStyle name="Header2 4 7 5 3 3" xfId="17470" xr:uid="{69BF840D-2037-4E4B-865B-8FF075EFFD6E}"/>
    <cellStyle name="Header2 4 7 5 4" xfId="11993" xr:uid="{99D79DD9-63F6-43B9-B52E-FF9092DF65BA}"/>
    <cellStyle name="Header2 4 7 5_KEY FIGURES" xfId="5708" xr:uid="{976BA279-9E68-4CE1-BD45-05014D5FC468}"/>
    <cellStyle name="Header2 4 7 6" xfId="3520" xr:uid="{5CB519F2-48FA-4246-94B4-E1BE54B71F39}"/>
    <cellStyle name="Header2 4 7 6 2" xfId="7988" xr:uid="{A695E5F5-36D3-4978-B99D-8F66DEA94260}"/>
    <cellStyle name="Header2 4 7 6 2 2" xfId="16027" xr:uid="{7F5440F5-B1F3-4304-8261-BD6F17033414}"/>
    <cellStyle name="Header2 4 7 6 2 3" xfId="20003" xr:uid="{1E3712F8-EF24-49C3-9E1E-04F5868F14E0}"/>
    <cellStyle name="Header2 4 7 6 3" xfId="7356" xr:uid="{E000A458-63B6-4A90-8D12-4B8156B94B16}"/>
    <cellStyle name="Header2 4 7 6 3 2" xfId="15426" xr:uid="{9173274A-DFEF-4D7F-8A5C-E1D198F28E94}"/>
    <cellStyle name="Header2 4 7 6 3 3" xfId="12636" xr:uid="{1C5DF9B7-3F10-4C32-9F1C-A2E14D6C843C}"/>
    <cellStyle name="Header2 4 7 7" xfId="5077" xr:uid="{F1534CFA-A119-4E54-84AA-E1DB8E0C2F78}"/>
    <cellStyle name="Header2 4 7 7 2" xfId="10697" xr:uid="{D767EB94-633D-4D4F-AD4E-83C96A002EDB}"/>
    <cellStyle name="Header2 4 7 7 2 2" xfId="18170" xr:uid="{DC36A258-8323-4A12-914F-93786DEC169A}"/>
    <cellStyle name="Header2 4 7 7 2 3" xfId="20834" xr:uid="{A0DDA0FD-1A3C-4709-90F4-8FB692022083}"/>
    <cellStyle name="Header2 4 7 7 3" xfId="10533" xr:uid="{E5249AD4-B1BF-4796-80D9-B04422E26E0E}"/>
    <cellStyle name="Header2 4 7 7 3 2" xfId="18006" xr:uid="{584675FF-3437-4211-BBF0-EA51414B8BF1}"/>
    <cellStyle name="Header2 4 7 7 3 3" xfId="20883" xr:uid="{73A8298C-A6B0-4903-9C75-BF8A11AE9A9C}"/>
    <cellStyle name="Header2 4 7 8" xfId="5269" xr:uid="{3EEAAA7B-D69E-4AFD-AB4A-B8C403B110B9}"/>
    <cellStyle name="Header2 4 7 8 2" xfId="10878" xr:uid="{33553283-FD0C-4AA8-8CF9-3D0877AD0290}"/>
    <cellStyle name="Header2 4 7 8 2 2" xfId="18351" xr:uid="{0E01C60E-C167-4E4E-B4B9-46A70CC6D7C6}"/>
    <cellStyle name="Header2 4 7 8 2 3" xfId="13944" xr:uid="{CCE4B12B-0C8E-4548-B3A2-808257D0EE5D}"/>
    <cellStyle name="Header2 4 7 8 3" xfId="10529" xr:uid="{83D7AFAC-14AC-4832-A6C0-0F37471EF892}"/>
    <cellStyle name="Header2 4 7 8 3 2" xfId="18002" xr:uid="{F6352F7C-5CBE-466D-B1DC-89A50CBEC89E}"/>
    <cellStyle name="Header2 4 7 8 3 3" xfId="20878" xr:uid="{4DFB6CF8-BE44-4571-8F25-CC3850C4F71E}"/>
    <cellStyle name="Header2 4 7 9" xfId="4829" xr:uid="{E426CDB0-C709-4D47-BA45-8AA1B050284E}"/>
    <cellStyle name="Header2 4 7 9 2" xfId="10606" xr:uid="{7B4350FD-8316-4F18-A9E5-A12B21E2177D}"/>
    <cellStyle name="Header2 4 7 9 2 2" xfId="18079" xr:uid="{FA9D527D-2035-46C1-8078-CDE6966B1EC3}"/>
    <cellStyle name="Header2 4 7 9 2 3" xfId="12671" xr:uid="{B1BA649F-4A7A-4B43-8BF6-D4E7F790B627}"/>
    <cellStyle name="Header2 4 7 9 3" xfId="10518" xr:uid="{05676726-B5A6-47DF-8A88-84B98C420B77}"/>
    <cellStyle name="Header2 4 7 9 3 2" xfId="17991" xr:uid="{35854A3A-9399-4686-B782-0FC842ED7512}"/>
    <cellStyle name="Header2 4 7 9 3 3" xfId="20829" xr:uid="{965FE063-6372-439D-B8A8-E716C16F667F}"/>
    <cellStyle name="Header2 4 7_KEY FIGURES" xfId="5705" xr:uid="{B6DFE0B6-EA3D-415E-9DB2-3909A89DD201}"/>
    <cellStyle name="Header2 4 8" xfId="553" xr:uid="{AABBE146-DF59-4225-A22E-C9FC2836380F}"/>
    <cellStyle name="Header2 4 8 10" xfId="7009" xr:uid="{B807168D-729F-45B4-B89E-D2C983CB1E3A}"/>
    <cellStyle name="Header2 4 8 10 2" xfId="21348" xr:uid="{D4A6A37C-635B-4231-83AE-6AFF94F14D3F}"/>
    <cellStyle name="Header2 4 8 11" xfId="8975" xr:uid="{09F4DA8D-2E22-4DF9-9D02-DF0F9BC72391}"/>
    <cellStyle name="Header2 4 8 11 2" xfId="16988" xr:uid="{960D275A-9836-4F72-B780-39DFEE4EF637}"/>
    <cellStyle name="Header2 4 8 11 3" xfId="19895" xr:uid="{E74B5368-46D0-410A-9613-19F30960CFF5}"/>
    <cellStyle name="Header2 4 8 12" xfId="11496" xr:uid="{E6BAD59D-C0C8-419B-AA45-E012A7C1C2E3}"/>
    <cellStyle name="Header2 4 8 13" xfId="20725" xr:uid="{66582C85-1082-4839-A069-446CA4BB7834}"/>
    <cellStyle name="Header2 4 8 2" xfId="763" xr:uid="{04D4FC5E-4F92-460C-94CD-9E8F9855E4B7}"/>
    <cellStyle name="Header2 4 8 2 2" xfId="2902" xr:uid="{7061267F-B256-453F-ABAD-30863C9E99CB}"/>
    <cellStyle name="Header2 4 8 2 2 2" xfId="8413" xr:uid="{2C0BF6BB-0A95-406E-972B-EA1EAC47C4C7}"/>
    <cellStyle name="Header2 4 8 2 2 2 2" xfId="16452" xr:uid="{D0CDF4D5-C548-4773-88A0-DA66FF9BBA29}"/>
    <cellStyle name="Header2 4 8 2 2 2 3" xfId="14039" xr:uid="{C6970F3F-1834-45B3-879E-7CEEE153320F}"/>
    <cellStyle name="Header2 4 8 2 2 3" xfId="13054" xr:uid="{DDE82893-937B-48A7-BD0C-77DE998AA456}"/>
    <cellStyle name="Header2 4 8 2 2 4" xfId="14864" xr:uid="{7305C690-4CB3-449A-A734-1EF42ED09C36}"/>
    <cellStyle name="Header2 4 8 2 3" xfId="8999" xr:uid="{4E392CF1-6954-418F-8891-4DDE4FABBDFB}"/>
    <cellStyle name="Header2 4 8 2 3 2" xfId="17010" xr:uid="{DE1B211E-4B79-4E0A-AB5D-5C9E9C995DF7}"/>
    <cellStyle name="Header2 4 8 2 3 3" xfId="18913" xr:uid="{5465499C-5686-4413-B11A-F3EA3611ABFD}"/>
    <cellStyle name="Header2 4 8 2 4" xfId="11683" xr:uid="{54800720-8E7E-4FC8-9EF3-2A126E317C0F}"/>
    <cellStyle name="Header2 4 8 2 5" xfId="19192" xr:uid="{0F6A8629-96B2-4575-99B3-2A61F36DE2BE}"/>
    <cellStyle name="Header2 4 8 2_KEY FIGURES" xfId="5710" xr:uid="{A7FE6157-9657-4F05-A9D7-E495A1FB1304}"/>
    <cellStyle name="Header2 4 8 3" xfId="927" xr:uid="{32E9D54E-C0E8-49E7-A19F-2F58B0E12FB4}"/>
    <cellStyle name="Header2 4 8 3 2" xfId="3066" xr:uid="{D118C9C6-2A23-4C00-8927-D75B18D7140F}"/>
    <cellStyle name="Header2 4 8 3 2 2" xfId="8249" xr:uid="{F305261A-774F-43FF-80A1-64FF61FCD425}"/>
    <cellStyle name="Header2 4 8 3 2 2 2" xfId="16288" xr:uid="{CED326DF-4800-4A5C-B765-4E3FF2D16291}"/>
    <cellStyle name="Header2 4 8 3 2 2 3" xfId="19871" xr:uid="{5C444E60-0A1F-4908-9337-7090FDFCA93F}"/>
    <cellStyle name="Header2 4 8 3 2 3" xfId="13218" xr:uid="{29F9F80B-FCDF-4460-9DE2-D0C277944A83}"/>
    <cellStyle name="Header2 4 8 3 2 4" xfId="20152" xr:uid="{8AC4F2CD-5274-4391-A957-CA9D4A368AB1}"/>
    <cellStyle name="Header2 4 8 3 3" xfId="7359" xr:uid="{59DBF61A-C88A-4EE5-932C-16E298B4A457}"/>
    <cellStyle name="Header2 4 8 3 3 2" xfId="15429" xr:uid="{FDF52E63-8A93-467A-8181-50A221D45B44}"/>
    <cellStyle name="Header2 4 8 3 3 3" xfId="18887" xr:uid="{4B46DDA6-5D3B-4E38-AA72-EACF5485991A}"/>
    <cellStyle name="Header2 4 8 3 4" xfId="11847" xr:uid="{9BF75D8B-CDFA-4317-BAC9-0CBDEFF2B600}"/>
    <cellStyle name="Header2 4 8 3 5" xfId="18822" xr:uid="{469DE3B7-6C63-467D-A289-4C7D05DD55FC}"/>
    <cellStyle name="Header2 4 8 3_KEY FIGURES" xfId="5711" xr:uid="{BC699BA7-668D-4151-AC99-39FC18E680CE}"/>
    <cellStyle name="Header2 4 8 4" xfId="2715" xr:uid="{249F59DA-BB60-43A7-9073-ECB1BEE99AB2}"/>
    <cellStyle name="Header2 4 8 4 2" xfId="8600" xr:uid="{2D9849A4-0909-4130-BA16-E65E0A27802F}"/>
    <cellStyle name="Header2 4 8 4 2 2" xfId="16639" xr:uid="{5D1E2672-2842-44EA-B505-7BBA5F9D4883}"/>
    <cellStyle name="Header2 4 8 4 2 3" xfId="19564" xr:uid="{5B4427FB-DF4B-4C01-9B5F-22810C6A53BD}"/>
    <cellStyle name="Header2 4 8 4 3" xfId="12867" xr:uid="{384DE77F-E37A-4BF2-8275-0CDA5E7A2D2A}"/>
    <cellStyle name="Header2 4 8 4 4" xfId="14910" xr:uid="{C9AC19DF-4186-4072-8B27-7AD3409B1A7D}"/>
    <cellStyle name="Header2 4 8 5" xfId="3339" xr:uid="{01C43086-B01E-437C-9509-D1882C677A07}"/>
    <cellStyle name="Header2 4 8 5 2" xfId="3824" xr:uid="{53E603D3-84B2-448A-AA2F-068CDC8112BA}"/>
    <cellStyle name="Header2 4 8 5 2 2" xfId="7774" xr:uid="{E63E4DC2-92AB-41CE-91C2-156DE8B3412B}"/>
    <cellStyle name="Header2 4 8 5 2 2 2" xfId="15813" xr:uid="{F0C51332-D771-4AC8-A4F2-C84E8DE47EEB}"/>
    <cellStyle name="Header2 4 8 5 2 2 3" xfId="17309" xr:uid="{3C6B4890-6B0E-45B0-B7E4-3FE66C90CD37}"/>
    <cellStyle name="Header2 4 8 5 2 3" xfId="13618" xr:uid="{10E3EF93-59A6-45A4-855A-1724FCFE72B6}"/>
    <cellStyle name="Header2 4 8 5 2 4" xfId="19446" xr:uid="{D48778FC-B6BF-4B4B-B20E-3EDA25A1F1AB}"/>
    <cellStyle name="Header2 4 8 5 3" xfId="8157" xr:uid="{0DB5236A-9CB7-4C46-B6D4-FA7AE24D8DBF}"/>
    <cellStyle name="Header2 4 8 5 3 2" xfId="16196" xr:uid="{9C5EA229-8F84-470B-B43F-7432565D211C}"/>
    <cellStyle name="Header2 4 8 5 3 3" xfId="11328" xr:uid="{D21AE51C-9EF1-4D39-B201-5F0779592BED}"/>
    <cellStyle name="Header2 4 8 5 4" xfId="15067" xr:uid="{2B1AB4EA-A1F6-433F-9C33-9EEFCE453F07}"/>
    <cellStyle name="Header2 4 8 5_KEY FIGURES" xfId="5712" xr:uid="{E5B57982-A827-4334-86FF-839E9CA018AF}"/>
    <cellStyle name="Header2 4 8 6" xfId="3521" xr:uid="{F2B2E626-DA8B-4107-98EE-C268181A92E1}"/>
    <cellStyle name="Header2 4 8 6 2" xfId="7987" xr:uid="{F96AA130-E7F0-481F-A57A-FE5F6E80A867}"/>
    <cellStyle name="Header2 4 8 6 2 2" xfId="16026" xr:uid="{F2576B41-AACF-4679-B4A4-E0E088BB64A2}"/>
    <cellStyle name="Header2 4 8 6 2 3" xfId="12665" xr:uid="{E211602F-556E-4CE1-B05D-99E4EE6F043F}"/>
    <cellStyle name="Header2 4 8 6 3" xfId="11146" xr:uid="{036FD1D2-B338-4417-BC8A-01A626CC40CC}"/>
    <cellStyle name="Header2 4 8 6 3 2" xfId="18619" xr:uid="{22B8F384-AEE9-43BD-A1F7-35A8F8F3AC24}"/>
    <cellStyle name="Header2 4 8 6 3 3" xfId="17537" xr:uid="{1D2F23BB-F06E-489F-BE10-700F3D1CC362}"/>
    <cellStyle name="Header2 4 8 7" xfId="5078" xr:uid="{3C69B43B-B081-4882-81A7-9B4421815384}"/>
    <cellStyle name="Header2 4 8 7 2" xfId="10698" xr:uid="{DF3A31F3-ABCE-4B5B-8F55-9A667FFF49E1}"/>
    <cellStyle name="Header2 4 8 7 2 2" xfId="18171" xr:uid="{057EB701-BBC6-4371-9624-A650976B0BD8}"/>
    <cellStyle name="Header2 4 8 7 2 3" xfId="19053" xr:uid="{2BD7AC65-8991-4613-82AB-0279D92B205E}"/>
    <cellStyle name="Header2 4 8 7 3" xfId="7933" xr:uid="{C7B26302-29B2-41DD-B9AB-2687A00FDB4D}"/>
    <cellStyle name="Header2 4 8 7 3 2" xfId="15972" xr:uid="{CFFF556B-BEA9-470B-B6B1-A8DE56E7C2F2}"/>
    <cellStyle name="Header2 4 8 7 3 3" xfId="18768" xr:uid="{FAF1DE0A-371C-44B8-A840-480A21F8C4AE}"/>
    <cellStyle name="Header2 4 8 8" xfId="5270" xr:uid="{BCFC0FB4-231A-442A-B89C-B448CF4BE54A}"/>
    <cellStyle name="Header2 4 8 8 2" xfId="10879" xr:uid="{1B56F79D-958A-4C12-AA4C-CB8216C6F893}"/>
    <cellStyle name="Header2 4 8 8 2 2" xfId="18352" xr:uid="{9EA091DC-9320-4AE8-B9AC-5F1671F8C3FE}"/>
    <cellStyle name="Header2 4 8 8 2 3" xfId="15290" xr:uid="{75F253B1-B5B1-4C8D-8F55-BD4130FCCDC6}"/>
    <cellStyle name="Header2 4 8 8 3" xfId="8214" xr:uid="{08D5CD41-FB77-4AAB-BBB5-DFDB16ADCFF6}"/>
    <cellStyle name="Header2 4 8 8 3 2" xfId="16253" xr:uid="{71962733-0925-4E49-94DF-16F41AB35D01}"/>
    <cellStyle name="Header2 4 8 8 3 3" xfId="19440" xr:uid="{2EFC4207-7A18-44B0-B405-0AF4DEFA8798}"/>
    <cellStyle name="Header2 4 8 9" xfId="4852" xr:uid="{4F246CBD-AE93-4415-8AB3-C08ADAA4D61E}"/>
    <cellStyle name="Header2 4 8 9 2" xfId="10629" xr:uid="{6E56A05C-ACC1-4071-8C33-A25E434A807C}"/>
    <cellStyle name="Header2 4 8 9 2 2" xfId="18102" xr:uid="{52E3522B-6B63-4E65-8DC9-7A31D146C71A}"/>
    <cellStyle name="Header2 4 8 9 2 3" xfId="20832" xr:uid="{7C06A7FF-EB7D-4C3E-83C7-BBD6D6CF03AA}"/>
    <cellStyle name="Header2 4 8 9 3" xfId="10564" xr:uid="{8B10BF52-B087-4D89-828B-37F5153C5E36}"/>
    <cellStyle name="Header2 4 8 9 3 2" xfId="18037" xr:uid="{0F40D752-F4F1-40CF-9813-608E7117A154}"/>
    <cellStyle name="Header2 4 8 9 3 3" xfId="19105" xr:uid="{932B44E9-BB35-4519-BB54-E3CF83E0CDC8}"/>
    <cellStyle name="Header2 4 8_KEY FIGURES" xfId="5709" xr:uid="{8E3BEBA6-D61D-4AE4-8684-F4D20026C808}"/>
    <cellStyle name="Header2 4 9" xfId="615" xr:uid="{C974DCBF-E423-4C67-86CF-91FCAA3585C1}"/>
    <cellStyle name="Header2 4 9 2" xfId="2754" xr:uid="{091117EE-C966-4D72-8183-E3E29D9B1F8C}"/>
    <cellStyle name="Header2 4 9 2 2" xfId="8561" xr:uid="{3D8595D9-0310-4C9E-B648-4FF80225404D}"/>
    <cellStyle name="Header2 4 9 2 2 2" xfId="16600" xr:uid="{CF995808-FC1C-46D7-AFD6-5F3324068C7B}"/>
    <cellStyle name="Header2 4 9 2 2 3" xfId="18848" xr:uid="{64EA3804-A8D2-4BAE-8D90-23C05ADB59E8}"/>
    <cellStyle name="Header2 4 9 2 3" xfId="12906" xr:uid="{41DB9C62-4B54-416F-913D-A3427F18579A}"/>
    <cellStyle name="Header2 4 9 2 4" xfId="14267" xr:uid="{6ABCE93D-07EA-4BD6-ACBA-2E0CDF158CA4}"/>
    <cellStyle name="Header2 4 9 3" xfId="9139" xr:uid="{FCD077DF-8C1C-44FB-81B6-8B9E75810050}"/>
    <cellStyle name="Header2 4 9 3 2" xfId="17124" xr:uid="{15143916-1851-4BF4-BA0C-F827BF59EDA5}"/>
    <cellStyle name="Header2 4 9 3 3" xfId="14221" xr:uid="{48858D1A-B580-4A78-8F2E-78C74FB687E3}"/>
    <cellStyle name="Header2 4 9 4" xfId="11535" xr:uid="{C16BD6C0-69AC-4DB8-AB07-89812D7AA2A3}"/>
    <cellStyle name="Header2 4 9 5" xfId="15174" xr:uid="{66CA3B47-CB54-4767-B268-007CCA8427BB}"/>
    <cellStyle name="Header2 4 9_KEY FIGURES" xfId="5713" xr:uid="{3AF48282-E9AA-4F98-96E7-1D98FF8FA0C6}"/>
    <cellStyle name="Header2 4_FINANCIAL HIGHLIGHTS" xfId="574" xr:uid="{BD40B19D-A003-42B2-9948-F89BAC741636}"/>
    <cellStyle name="Header2 5" xfId="412" xr:uid="{ED8E8A74-B3F4-4835-918A-2795EB6B029B}"/>
    <cellStyle name="Header2 5 10" xfId="786" xr:uid="{9459CDEC-8186-4976-8CE9-3E64CEA2F5EF}"/>
    <cellStyle name="Header2 5 10 2" xfId="2925" xr:uid="{A465E2D0-3DE8-4876-A463-B9C44ABAA860}"/>
    <cellStyle name="Header2 5 10 2 2" xfId="8390" xr:uid="{678F17EA-2600-49CE-877E-F209171115B5}"/>
    <cellStyle name="Header2 5 10 2 2 2" xfId="16429" xr:uid="{6A81539B-4AE5-491C-84A7-17B1CC8C2108}"/>
    <cellStyle name="Header2 5 10 2 2 3" xfId="18910" xr:uid="{7E32AD10-718C-4286-9C25-CCC916F83113}"/>
    <cellStyle name="Header2 5 10 2 3" xfId="13077" xr:uid="{E8BDA0F6-D3B7-4EB6-8B0F-87AD68DCEC2D}"/>
    <cellStyle name="Header2 5 10 2 4" xfId="13426" xr:uid="{6FE5E227-A960-4098-B797-B60128B7FE15}"/>
    <cellStyle name="Header2 5 10 3" xfId="8763" xr:uid="{E7125C83-DC84-4C39-94F4-9F81CB3BDCD9}"/>
    <cellStyle name="Header2 5 10 3 2" xfId="16802" xr:uid="{F556929D-DA24-4CDB-9BC5-0DC302B282C3}"/>
    <cellStyle name="Header2 5 10 3 3" xfId="16936" xr:uid="{0DC7FE91-5068-426B-8CBF-5AD8968C43E2}"/>
    <cellStyle name="Header2 5 10 4" xfId="11706" xr:uid="{E94168BA-DCCC-4313-A4DD-5658C0C53939}"/>
    <cellStyle name="Header2 5 10 5" xfId="13383" xr:uid="{306E89E9-C15E-45E3-B003-B8C314E13F5C}"/>
    <cellStyle name="Header2 5 10_KEY FIGURES" xfId="5714" xr:uid="{B64B0B86-0460-4402-A926-73EFBB44530B}"/>
    <cellStyle name="Header2 5 11" xfId="3340" xr:uid="{737A2FFA-4A67-4CF9-B8D4-692852FC3876}"/>
    <cellStyle name="Header2 5 11 2" xfId="3825" xr:uid="{48A5B59F-9375-4C58-ACC5-96DAFC0FC15F}"/>
    <cellStyle name="Header2 5 11 2 2" xfId="7773" xr:uid="{60A41BA3-4D34-417E-9531-B4004A37C6F5}"/>
    <cellStyle name="Header2 5 11 2 2 2" xfId="15812" xr:uid="{E54474E8-681E-41C8-8504-EDAB355D52B6}"/>
    <cellStyle name="Header2 5 11 2 2 3" xfId="18909" xr:uid="{48F049D0-A783-4480-B4C0-858ACEAA7282}"/>
    <cellStyle name="Header2 5 11 2 3" xfId="13619" xr:uid="{E81F7504-BBCD-46A3-9BFE-3E9059BE368D}"/>
    <cellStyle name="Header2 5 11 2 4" xfId="17342" xr:uid="{CA127677-EDAA-4E0C-804D-9A23824B1706}"/>
    <cellStyle name="Header2 5 11 3" xfId="8156" xr:uid="{DFB84176-A7E4-4560-B790-048D52C82181}"/>
    <cellStyle name="Header2 5 11 3 2" xfId="16195" xr:uid="{A2E7B1D8-3FAC-499D-AF0D-9F5AA741B83B}"/>
    <cellStyle name="Header2 5 11 3 3" xfId="12118" xr:uid="{49AD6E68-862D-481E-A644-EB4447B20FFE}"/>
    <cellStyle name="Header2 5 11 4" xfId="15062" xr:uid="{5A2318AB-1D86-4B0D-B40B-7BDB7F8CE145}"/>
    <cellStyle name="Header2 5 11_KEY FIGURES" xfId="5715" xr:uid="{7C5F1165-943D-4F66-ABC9-29E6CC3826DF}"/>
    <cellStyle name="Header2 5 12" xfId="3522" xr:uid="{4EDB85F3-2A14-4366-AA8B-CD39BEF6B461}"/>
    <cellStyle name="Header2 5 12 2" xfId="7986" xr:uid="{1B743649-1BEC-4CBB-A6CD-F06981695159}"/>
    <cellStyle name="Header2 5 12 2 2" xfId="16025" xr:uid="{36B490EF-FE98-49BC-A6FC-1FB0E08241E6}"/>
    <cellStyle name="Header2 5 12 2 3" xfId="14191" xr:uid="{9579D7EE-B288-4C87-962C-D318FF50BD26}"/>
    <cellStyle name="Header2 5 12 3" xfId="8663" xr:uid="{09273080-B753-41B1-BFE0-78A9979D3875}"/>
    <cellStyle name="Header2 5 12 3 2" xfId="16702" xr:uid="{713789D3-A168-4E54-864C-FC2062B448B2}"/>
    <cellStyle name="Header2 5 12 3 3" xfId="14978" xr:uid="{A517DC3B-9F5F-4EAE-A14F-9DD7C4B5DADB}"/>
    <cellStyle name="Header2 5 13" xfId="5079" xr:uid="{7E480FF1-9F89-46AA-9EAF-8101A5ADCB9B}"/>
    <cellStyle name="Header2 5 13 2" xfId="10699" xr:uid="{5DC7C342-3895-485A-9398-032C11B2E8EA}"/>
    <cellStyle name="Header2 5 13 2 2" xfId="18172" xr:uid="{B3998508-F00F-451D-B1D3-500B5863FF2A}"/>
    <cellStyle name="Header2 5 13 2 3" xfId="18680" xr:uid="{C3893B2F-AF4E-4BD7-98E1-E6B8E8989B34}"/>
    <cellStyle name="Header2 5 13 3" xfId="10486" xr:uid="{C71963BC-D4A8-4921-81DD-A1B2C3117A2B}"/>
    <cellStyle name="Header2 5 13 3 2" xfId="17959" xr:uid="{264F861F-C8CC-460F-999D-0A5B72F1B794}"/>
    <cellStyle name="Header2 5 13 3 3" xfId="20516" xr:uid="{2FAE55FB-B6F7-49D8-802B-BF806CC3D4E5}"/>
    <cellStyle name="Header2 5 14" xfId="5272" xr:uid="{08BFE9DF-663A-4E99-885D-5849ACBB1646}"/>
    <cellStyle name="Header2 5 14 2" xfId="10881" xr:uid="{836F8798-7717-45A1-827A-12D6CB6F730E}"/>
    <cellStyle name="Header2 5 14 2 2" xfId="18354" xr:uid="{EDCC0CD8-16AA-4D70-9C16-A927473E6966}"/>
    <cellStyle name="Header2 5 14 2 3" xfId="19253" xr:uid="{E713593F-4092-4316-8C84-5424899E2B2D}"/>
    <cellStyle name="Header2 5 14 3" xfId="10552" xr:uid="{90D14558-17B0-4406-B527-C3B177A00164}"/>
    <cellStyle name="Header2 5 14 3 2" xfId="18025" xr:uid="{A18FD1AF-8456-4DD1-8FD5-C50286912014}"/>
    <cellStyle name="Header2 5 14 3 3" xfId="20418" xr:uid="{439F0FDF-0323-4F4E-93DD-D870BD379486}"/>
    <cellStyle name="Header2 5 15" xfId="4853" xr:uid="{706854F4-AEAB-47FD-AC35-01D8211778B5}"/>
    <cellStyle name="Header2 5 15 2" xfId="10630" xr:uid="{278D33F5-A822-4D24-B2DB-F9E102E8F313}"/>
    <cellStyle name="Header2 5 15 2 2" xfId="18103" xr:uid="{6C0EC382-2D1B-4825-91AB-E3F411C1A0FB}"/>
    <cellStyle name="Header2 5 15 2 3" xfId="19051" xr:uid="{4BD7632F-0474-4F61-9795-E7D38554DFC9}"/>
    <cellStyle name="Header2 5 15 3" xfId="10526" xr:uid="{617552D9-750E-4DA7-821D-A66C2754DDD9}"/>
    <cellStyle name="Header2 5 15 3 2" xfId="17999" xr:uid="{2FFE8C1F-D132-450B-864F-594856865309}"/>
    <cellStyle name="Header2 5 15 3 3" xfId="14723" xr:uid="{59B08F07-C898-4332-AC23-D754941B86A6}"/>
    <cellStyle name="Header2 5 16" xfId="7010" xr:uid="{9320C79C-86DE-4B51-99A8-4330BE66CEEB}"/>
    <cellStyle name="Header2 5 16 2" xfId="21349" xr:uid="{92E5EBB3-DE02-4B50-91D7-FF610037D380}"/>
    <cellStyle name="Header2 5 17" xfId="6965" xr:uid="{B3421194-7940-4D8C-9669-FBDFE2456564}"/>
    <cellStyle name="Header2 5 17 2" xfId="21306" xr:uid="{BEB7E320-A183-4921-A690-4006A417607B}"/>
    <cellStyle name="Header2 5 18" xfId="7476" xr:uid="{388D4500-9184-43C7-98D5-FD7C67DC425E}"/>
    <cellStyle name="Header2 5 18 2" xfId="15515" xr:uid="{84C15D4A-92E8-4C2D-8157-0F548D1285AC}"/>
    <cellStyle name="Header2 5 18 3" xfId="12634" xr:uid="{DA43D48F-9668-4E00-B7E7-640E6E3C0D82}"/>
    <cellStyle name="Header2 5 19" xfId="20716" xr:uid="{D797427A-F1D5-4643-BC8F-8484610E42B7}"/>
    <cellStyle name="Header2 5 2" xfId="442" xr:uid="{40A5ED17-17F8-42EE-B2A5-128E558F885F}"/>
    <cellStyle name="Header2 5 2 10" xfId="7011" xr:uid="{6D8FED10-FC7C-405F-81DD-B1FEF48B5F4B}"/>
    <cellStyle name="Header2 5 2 10 2" xfId="21350" xr:uid="{9A0B1A46-9F1B-454E-823C-F3310D1FD96D}"/>
    <cellStyle name="Header2 5 2 11" xfId="8700" xr:uid="{9FB7ED66-93E8-4E97-A0EE-8EDD33B08A39}"/>
    <cellStyle name="Header2 5 2 11 2" xfId="16739" xr:uid="{7823F9F9-B5BA-4159-B3C2-63D5E6333D40}"/>
    <cellStyle name="Header2 5 2 11 3" xfId="19501" xr:uid="{6AE9652E-BACA-4D99-BB85-8F72F62A96E3}"/>
    <cellStyle name="Header2 5 2 12" xfId="20502" xr:uid="{C0B730D3-B4A1-4E01-8B4B-198F6A862FCB}"/>
    <cellStyle name="Header2 5 2 2" xfId="652" xr:uid="{ADAB3B35-EC45-4675-98AE-6A21243B0B57}"/>
    <cellStyle name="Header2 5 2 2 2" xfId="2791" xr:uid="{79EEB1D3-0661-4D6F-8D6F-DDE365A04E79}"/>
    <cellStyle name="Header2 5 2 2 2 2" xfId="8524" xr:uid="{BAF0BBF3-B68A-491D-841D-350F2D89ACB9}"/>
    <cellStyle name="Header2 5 2 2 2 2 2" xfId="16563" xr:uid="{582FA730-616B-46D5-815F-E0FC3E6E4957}"/>
    <cellStyle name="Header2 5 2 2 2 2 3" xfId="17487" xr:uid="{CBEE9347-47E8-4C1D-AAA4-C16CF536C7C2}"/>
    <cellStyle name="Header2 5 2 2 2 3" xfId="12943" xr:uid="{B4368091-FFA1-42AB-BB73-E3DD567262F0}"/>
    <cellStyle name="Header2 5 2 2 2 4" xfId="19447" xr:uid="{317339C5-FF3B-4A64-8764-2EF5B7C11BBA}"/>
    <cellStyle name="Header2 5 2 2 3" xfId="8680" xr:uid="{497894E0-82DD-4857-8787-CD46071EF1FB}"/>
    <cellStyle name="Header2 5 2 2 3 2" xfId="16719" xr:uid="{31252AE0-2E1B-4242-A760-A76418A04CB5}"/>
    <cellStyle name="Header2 5 2 2 3 3" xfId="15274" xr:uid="{CA04B5D5-213E-4833-A65F-70D0195EDC75}"/>
    <cellStyle name="Header2 5 2 2 4" xfId="11572" xr:uid="{4CEE71FC-ADE7-4F3D-B981-2D7AE7E3762B}"/>
    <cellStyle name="Header2 5 2 2 5" xfId="14382" xr:uid="{633F51F1-1DF4-48A8-BC13-2FF478B743A6}"/>
    <cellStyle name="Header2 5 2 2_KEY FIGURES" xfId="5717" xr:uid="{7098576F-58A0-4169-9680-75BBF1DB8D79}"/>
    <cellStyle name="Header2 5 2 3" xfId="816" xr:uid="{45367DEB-2FFC-4FB5-AC2A-A80A176F0E95}"/>
    <cellStyle name="Header2 5 2 3 2" xfId="2955" xr:uid="{5B081BD0-299A-43FB-91A4-179680AEDC5D}"/>
    <cellStyle name="Header2 5 2 3 2 2" xfId="8360" xr:uid="{CE4606E9-FD01-461B-81BC-D02DFC09BC5D}"/>
    <cellStyle name="Header2 5 2 3 2 2 2" xfId="16399" xr:uid="{4FBCB46E-9754-4042-8F86-0CD27C0DEEF0}"/>
    <cellStyle name="Header2 5 2 3 2 2 3" xfId="15033" xr:uid="{34383F1E-BC47-4FB6-A03E-FB37DA260E21}"/>
    <cellStyle name="Header2 5 2 3 2 3" xfId="13107" xr:uid="{4D3E3EBF-B62E-464C-9993-E3BE89AAD7C0}"/>
    <cellStyle name="Header2 5 2 3 2 4" xfId="14682" xr:uid="{765A13A8-C01E-4C79-8242-AAC2564C90D8}"/>
    <cellStyle name="Header2 5 2 3 3" xfId="8993" xr:uid="{3462A122-660D-4D05-ADDA-A906FE91FB7E}"/>
    <cellStyle name="Header2 5 2 3 3 2" xfId="17004" xr:uid="{9E6CD6C7-497A-4909-891C-BF8ED0F9D3A2}"/>
    <cellStyle name="Header2 5 2 3 3 3" xfId="13868" xr:uid="{663EC47A-C3D4-4277-99CC-EB0CE36A2E97}"/>
    <cellStyle name="Header2 5 2 3 4" xfId="11736" xr:uid="{BF1560D4-AF2E-46AF-8E94-1B3C4616D7CF}"/>
    <cellStyle name="Header2 5 2 3 5" xfId="19774" xr:uid="{B6A058BA-1114-4EC0-86F4-CC75153BBEC4}"/>
    <cellStyle name="Header2 5 2 3_KEY FIGURES" xfId="5718" xr:uid="{1883DF91-B4AC-4FDC-96B1-2D98E9F8C712}"/>
    <cellStyle name="Header2 5 2 4" xfId="2604" xr:uid="{8600E72D-6A3E-4688-8B0A-6F53242067F8}"/>
    <cellStyle name="Header2 5 2 4 2" xfId="3706" xr:uid="{E73A775C-B904-4F90-8755-DC1E8AC19ADE}"/>
    <cellStyle name="Header2 5 2 4 2 2" xfId="7891" xr:uid="{9FFD40B5-8F9F-461F-AC4B-DA541320C22D}"/>
    <cellStyle name="Header2 5 2 4 2 2 2" xfId="15930" xr:uid="{D359C460-32A8-46A8-9E41-0C784C805F6F}"/>
    <cellStyle name="Header2 5 2 4 2 2 3" xfId="20027" xr:uid="{F63F052D-77A7-4D97-98E1-10F881369C94}"/>
    <cellStyle name="Header2 5 2 4 2 3" xfId="13500" xr:uid="{99047EFF-D13D-4FF6-A6A0-BDAC3531D86E}"/>
    <cellStyle name="Header2 5 2 4 2 4" xfId="14918" xr:uid="{C8E7B68B-FDFE-4E94-834C-1D740DED2D41}"/>
    <cellStyle name="Header2 5 2 4 3" xfId="7635" xr:uid="{8745B787-651C-44AE-96CC-AEDF86270055}"/>
    <cellStyle name="Header2 5 2 4 3 2" xfId="15674" xr:uid="{35448761-B11E-49AA-A0FE-0DDF8737D108}"/>
    <cellStyle name="Header2 5 2 4 3 3" xfId="12159" xr:uid="{1E43B560-01FF-4F39-B829-2C513DC1AE25}"/>
    <cellStyle name="Header2 5 2 4 4" xfId="12756" xr:uid="{D850E15B-81E1-44C2-89C6-B4B4DFFE14A5}"/>
    <cellStyle name="Header2 5 2 4 5" xfId="13822" xr:uid="{708DB8D6-3931-4994-9ED4-46CF64B2AADB}"/>
    <cellStyle name="Header2 5 2 4_KEY FIGURES" xfId="5719" xr:uid="{E5160A0D-91B6-4146-94E7-F88710AD541F}"/>
    <cellStyle name="Header2 5 2 5" xfId="3341" xr:uid="{4F872CA5-D87D-4E68-B350-0402C817751E}"/>
    <cellStyle name="Header2 5 2 5 2" xfId="3826" xr:uid="{5884B166-01B7-46B0-8B6E-35BF8D892326}"/>
    <cellStyle name="Header2 5 2 5 2 2" xfId="9218" xr:uid="{C3832470-7AB6-4978-AFCC-00847B596551}"/>
    <cellStyle name="Header2 5 2 5 2 2 2" xfId="17201" xr:uid="{458C07B6-D9C1-478F-A3CF-20D8B43D11B8}"/>
    <cellStyle name="Header2 5 2 5 2 2 3" xfId="14203" xr:uid="{DEEAB58F-4F16-48E5-AC65-C06F56D8376B}"/>
    <cellStyle name="Header2 5 2 5 2 3" xfId="13620" xr:uid="{211EB50A-CCDD-4221-BEDE-BD1DCDE7BB35}"/>
    <cellStyle name="Header2 5 2 5 2 4" xfId="17641" xr:uid="{321E8E8E-6610-4DD5-AF24-C4163D0FB431}"/>
    <cellStyle name="Header2 5 2 5 3" xfId="8155" xr:uid="{5C76E3D2-628E-4651-BD34-FBB783C65D1A}"/>
    <cellStyle name="Header2 5 2 5 3 2" xfId="16194" xr:uid="{C98F0B8B-EB1A-470A-823E-FD3636BA46D7}"/>
    <cellStyle name="Header2 5 2 5 3 3" xfId="18844" xr:uid="{5822C763-69B9-400D-A64F-DA68B1A319B5}"/>
    <cellStyle name="Header2 5 2 5 4" xfId="19307" xr:uid="{1D07A8A2-964D-4B32-8440-6DF9E3F0BEE5}"/>
    <cellStyle name="Header2 5 2 5_KEY FIGURES" xfId="5720" xr:uid="{EEED03ED-1ADC-42C1-93B5-2900F5ED824F}"/>
    <cellStyle name="Header2 5 2 6" xfId="3523" xr:uid="{0773FEB8-5982-40F5-B4AD-70E44CC64728}"/>
    <cellStyle name="Header2 5 2 6 2" xfId="7985" xr:uid="{F3194224-3DA3-4011-A08A-24C07497AC97}"/>
    <cellStyle name="Header2 5 2 6 2 2" xfId="16024" xr:uid="{A9DEF3E2-D8EF-4C17-922E-BBA0DB64EA96}"/>
    <cellStyle name="Header2 5 2 6 2 3" xfId="13281" xr:uid="{EF1A40D7-E9C8-48BF-BA2A-AADEA391B708}"/>
    <cellStyle name="Header2 5 2 6 3" xfId="8751" xr:uid="{FDAEB5AC-1D0D-4045-96BE-3E4D04CCBCEB}"/>
    <cellStyle name="Header2 5 2 6 3 2" xfId="16790" xr:uid="{67635C76-4A7C-4601-ABBE-027F813156DE}"/>
    <cellStyle name="Header2 5 2 6 3 3" xfId="20105" xr:uid="{EF446328-B846-4792-8862-06FB3C0C71C9}"/>
    <cellStyle name="Header2 5 2 7" xfId="5080" xr:uid="{A4237002-7041-40A4-8166-A73B16142A61}"/>
    <cellStyle name="Header2 5 2 7 2" xfId="10700" xr:uid="{6C6FBDA0-C6C2-4A15-90D3-CF8AA557773A}"/>
    <cellStyle name="Header2 5 2 7 2 2" xfId="18173" xr:uid="{5EFC0AA4-53F5-4AC4-8217-53359FBFD869}"/>
    <cellStyle name="Header2 5 2 7 2 3" xfId="19608" xr:uid="{2A58F406-6E19-4061-B964-EA38AAFA3727}"/>
    <cellStyle name="Header2 5 2 7 3" xfId="10568" xr:uid="{DA199A85-C0CB-4B79-BE89-316A7E975B7B}"/>
    <cellStyle name="Header2 5 2 7 3 2" xfId="18041" xr:uid="{8925D213-6084-4F0D-AF78-22963BED2BD1}"/>
    <cellStyle name="Header2 5 2 7 3 3" xfId="19687" xr:uid="{9988AD3C-0A82-414D-B77E-D25268723F26}"/>
    <cellStyle name="Header2 5 2 8" xfId="5273" xr:uid="{F0E24B01-9041-4090-A173-1857C9DA1F73}"/>
    <cellStyle name="Header2 5 2 8 2" xfId="10882" xr:uid="{6183BDA5-5504-42BA-885B-241429594915}"/>
    <cellStyle name="Header2 5 2 8 2 2" xfId="18355" xr:uid="{C69DD237-FC1D-439B-9C2A-0A56AAE00B50}"/>
    <cellStyle name="Header2 5 2 8 2 3" xfId="18709" xr:uid="{8A4204BF-42BE-4850-A392-38726DD43E8C}"/>
    <cellStyle name="Header2 5 2 8 3" xfId="10515" xr:uid="{6BF7F290-E029-48E9-9711-BD245B00902E}"/>
    <cellStyle name="Header2 5 2 8 3 2" xfId="17988" xr:uid="{8876C3F4-526D-43F0-BBCD-D73E4DF27417}"/>
    <cellStyle name="Header2 5 2 8 3 3" xfId="20778" xr:uid="{D7C780A3-10A1-4F84-B48D-01C082BA12ED}"/>
    <cellStyle name="Header2 5 2 9" xfId="4836" xr:uid="{F557A81A-C7B2-4B40-A0FE-C65CE979036C}"/>
    <cellStyle name="Header2 5 2 9 2" xfId="10613" xr:uid="{8DF8FAB5-065D-42CA-BCCE-57D5822D6205}"/>
    <cellStyle name="Header2 5 2 9 2 2" xfId="18086" xr:uid="{E38C5C8D-1CBF-4B06-8DA5-E86C1EDBF085}"/>
    <cellStyle name="Header2 5 2 9 2 3" xfId="19375" xr:uid="{FE44311C-43D7-4AE9-A63B-135FB8D5C4BE}"/>
    <cellStyle name="Header2 5 2 9 3" xfId="10652" xr:uid="{B1B7C144-6136-4797-A69D-4F8984C60DBF}"/>
    <cellStyle name="Header2 5 2 9 3 2" xfId="18125" xr:uid="{77DF4CE1-8B77-4889-BB2B-049893F1B5DC}"/>
    <cellStyle name="Header2 5 2 9 3 3" xfId="19292" xr:uid="{28522DA4-175D-4AB5-AA3D-10740152565A}"/>
    <cellStyle name="Header2 5 2_KEY FIGURES" xfId="5716" xr:uid="{3BB34CF2-9CE1-4BD3-9983-0BA3AA38A05C}"/>
    <cellStyle name="Header2 5 3" xfId="458" xr:uid="{A7A917D8-4DF5-4D30-B44B-D135C52C52D9}"/>
    <cellStyle name="Header2 5 3 10" xfId="7012" xr:uid="{73D77935-7F6B-4D28-B34C-E2DECDB08193}"/>
    <cellStyle name="Header2 5 3 10 2" xfId="21351" xr:uid="{2A146A89-1F49-4978-BB7E-D6223F03516C}"/>
    <cellStyle name="Header2 5 3 11" xfId="8978" xr:uid="{170A8EEF-C975-4BD8-A748-D14F32652467}"/>
    <cellStyle name="Header2 5 3 11 2" xfId="16991" xr:uid="{26E11307-5DF2-4BDA-A3A7-54DA417749AD}"/>
    <cellStyle name="Header2 5 3 11 3" xfId="20650" xr:uid="{15B66419-6000-4894-AD77-3DD78AC5B4FA}"/>
    <cellStyle name="Header2 5 3 12" xfId="19648" xr:uid="{481EDF27-3797-4394-B798-D867E16444F6}"/>
    <cellStyle name="Header2 5 3 2" xfId="668" xr:uid="{F847DEFB-E32D-44CE-A02C-3BBDCD5102DE}"/>
    <cellStyle name="Header2 5 3 2 2" xfId="2807" xr:uid="{4841CB6B-60C9-498E-85C7-8EAA2E061384}"/>
    <cellStyle name="Header2 5 3 2 2 2" xfId="8508" xr:uid="{4BE30A9A-944E-4AF9-A92B-F66D46479186}"/>
    <cellStyle name="Header2 5 3 2 2 2 2" xfId="16547" xr:uid="{C0674F47-D528-4EDC-936C-076E11411329}"/>
    <cellStyle name="Header2 5 3 2 2 2 3" xfId="14141" xr:uid="{8761184A-9395-48DF-804D-6DC90D514275}"/>
    <cellStyle name="Header2 5 3 2 2 3" xfId="12959" xr:uid="{19156E15-7A91-4F14-ADD6-FF672A18D7A1}"/>
    <cellStyle name="Header2 5 3 2 2 4" xfId="18956" xr:uid="{6B32A198-A5D9-44F0-B0CF-26CC26031620}"/>
    <cellStyle name="Header2 5 3 2 3" xfId="7499" xr:uid="{A1EADA62-FE4B-4707-9CF5-F6DF6CC64DE8}"/>
    <cellStyle name="Header2 5 3 2 3 2" xfId="15538" xr:uid="{022479D9-6671-4760-9CBD-F438872911D9}"/>
    <cellStyle name="Header2 5 3 2 3 3" xfId="19273" xr:uid="{11A3F682-950D-4FC7-BB8D-2DE83304D424}"/>
    <cellStyle name="Header2 5 3 2 4" xfId="11588" xr:uid="{ED281504-0DFB-447B-904B-23B43E036187}"/>
    <cellStyle name="Header2 5 3 2 5" xfId="20271" xr:uid="{4B36CDD8-7D09-469F-847C-EE98B93523FF}"/>
    <cellStyle name="Header2 5 3 2_KEY FIGURES" xfId="5722" xr:uid="{981B31BB-797C-4FA6-A759-51F8D22ED915}"/>
    <cellStyle name="Header2 5 3 3" xfId="832" xr:uid="{36F500BD-CA66-4D84-868E-D6DEEF94F164}"/>
    <cellStyle name="Header2 5 3 3 2" xfId="2971" xr:uid="{2C240882-8E4E-4A13-B230-8A375B690F80}"/>
    <cellStyle name="Header2 5 3 3 2 2" xfId="8344" xr:uid="{6847F276-0DED-46B9-AA32-1D2AD5A7C4F5}"/>
    <cellStyle name="Header2 5 3 3 2 2 2" xfId="16383" xr:uid="{FE443E60-C193-4E1D-A6E6-CAAF2ED38D98}"/>
    <cellStyle name="Header2 5 3 3 2 2 3" xfId="17499" xr:uid="{D57D9032-2C82-40D8-8A07-87A31750A396}"/>
    <cellStyle name="Header2 5 3 3 2 3" xfId="13123" xr:uid="{1D2D6E28-A962-49F0-98B7-F7E7F517E832}"/>
    <cellStyle name="Header2 5 3 3 2 4" xfId="20147" xr:uid="{895D40FD-D7C8-4D15-A376-E68761FDD650}"/>
    <cellStyle name="Header2 5 3 3 3" xfId="8991" xr:uid="{93F17959-4110-42F8-B448-CDCA02DD069B}"/>
    <cellStyle name="Header2 5 3 3 3 2" xfId="17002" xr:uid="{12B49C96-8B4C-471C-8233-C4FF450450F6}"/>
    <cellStyle name="Header2 5 3 3 3 3" xfId="20876" xr:uid="{9E3D93C6-1C3C-4BEB-AEC7-4CCB6F24BBD2}"/>
    <cellStyle name="Header2 5 3 3 4" xfId="11752" xr:uid="{C91886C4-47C0-465F-A1BB-FB06E154350B}"/>
    <cellStyle name="Header2 5 3 3 5" xfId="19196" xr:uid="{F7BBBD69-960F-4E1E-B99E-9DDB767A63F3}"/>
    <cellStyle name="Header2 5 3 3_KEY FIGURES" xfId="5723" xr:uid="{BF8532CC-004A-4D58-BBE9-E7C77FC1309B}"/>
    <cellStyle name="Header2 5 3 4" xfId="2620" xr:uid="{1BC50F07-95DD-4BB7-A64B-3E907AAB9D0F}"/>
    <cellStyle name="Header2 5 3 4 2" xfId="3722" xr:uid="{8E39B8D6-BD7B-4FD2-BA74-A0C92EA5CEEA}"/>
    <cellStyle name="Header2 5 3 4 2 2" xfId="7876" xr:uid="{0A5C4A7F-BF21-49B1-BF56-DF6662D615EF}"/>
    <cellStyle name="Header2 5 3 4 2 2 2" xfId="15915" xr:uid="{3A66266C-FC8B-45C4-8634-A0AAAAAE2242}"/>
    <cellStyle name="Header2 5 3 4 2 2 3" xfId="14272" xr:uid="{75DB5473-D49A-4ECB-9EC1-76A5BC9EA9CC}"/>
    <cellStyle name="Header2 5 3 4 2 3" xfId="13516" xr:uid="{DB09E3D6-1259-4702-BB88-D8C3A1AE328D}"/>
    <cellStyle name="Header2 5 3 4 2 4" xfId="20719" xr:uid="{DE9F1C34-D2AF-4BC1-A34C-E8403D87EB45}"/>
    <cellStyle name="Header2 5 3 4 3" xfId="7623" xr:uid="{EF46C7A2-5684-4A57-BFC5-79AE748F7A2C}"/>
    <cellStyle name="Header2 5 3 4 3 2" xfId="15662" xr:uid="{A003C0C3-109D-479B-9620-2ABC6C922A7C}"/>
    <cellStyle name="Header2 5 3 4 3 3" xfId="17300" xr:uid="{7286B476-6948-4D94-BE93-19E107BD20BA}"/>
    <cellStyle name="Header2 5 3 4 4" xfId="12772" xr:uid="{4706C8DE-04DD-4AE1-A82D-C43626BD3B02}"/>
    <cellStyle name="Header2 5 3 4 5" xfId="20263" xr:uid="{A3AF2C45-E48B-4F94-90D0-5C01BAD1C5D8}"/>
    <cellStyle name="Header2 5 3 4_KEY FIGURES" xfId="5724" xr:uid="{D9786A5D-3379-40E6-9950-C8D33441F2E4}"/>
    <cellStyle name="Header2 5 3 5" xfId="3342" xr:uid="{18ED1A5A-D947-45E9-BCEF-A14B32E3DF72}"/>
    <cellStyle name="Header2 5 3 5 2" xfId="3827" xr:uid="{F90245BE-D69D-4DD3-BC5A-77CE56D21C2C}"/>
    <cellStyle name="Header2 5 3 5 2 2" xfId="7772" xr:uid="{8D4DCC95-C20E-481F-BF81-B936EE12560E}"/>
    <cellStyle name="Header2 5 3 5 2 2 2" xfId="15811" xr:uid="{F116C768-5785-47C4-919F-92BF1EC0F5B4}"/>
    <cellStyle name="Header2 5 3 5 2 2 3" xfId="20304" xr:uid="{CD2E4EAA-BEDE-480D-BDD8-D27A4A7AF083}"/>
    <cellStyle name="Header2 5 3 5 2 3" xfId="13621" xr:uid="{7609EAA6-AC35-4CD4-8C36-9EDF2328A502}"/>
    <cellStyle name="Header2 5 3 5 2 4" xfId="19560" xr:uid="{F252B864-54D7-43DF-B461-350EFBD2A174}"/>
    <cellStyle name="Header2 5 3 5 3" xfId="8154" xr:uid="{9D7722AA-5F67-4AF3-9F06-CF325984527A}"/>
    <cellStyle name="Header2 5 3 5 3 2" xfId="16193" xr:uid="{204BF566-8427-4EF1-844C-24DCE5355F3E}"/>
    <cellStyle name="Header2 5 3 5 3 3" xfId="12273" xr:uid="{25F6B2A3-33BF-4EE2-8F6E-65BFADEADA8C}"/>
    <cellStyle name="Header2 5 3 5 4" xfId="19484" xr:uid="{EBEC1FB5-5E30-43F0-B97A-EB8085DC20EA}"/>
    <cellStyle name="Header2 5 3 5_KEY FIGURES" xfId="5725" xr:uid="{4C3ACB31-3EC1-4DD6-855A-57DF16878BA2}"/>
    <cellStyle name="Header2 5 3 6" xfId="3524" xr:uid="{7CBB08F0-5266-4F51-B141-208E8B01F540}"/>
    <cellStyle name="Header2 5 3 6 2" xfId="7984" xr:uid="{BA8246A6-7563-49A9-9CD1-AECF51CA75CC}"/>
    <cellStyle name="Header2 5 3 6 2 2" xfId="16023" xr:uid="{68CD6465-5A16-410D-9096-2E9EB5433241}"/>
    <cellStyle name="Header2 5 3 6 2 3" xfId="13996" xr:uid="{61176754-7296-43C9-B793-5B1E5C33C1A5}"/>
    <cellStyle name="Header2 5 3 6 3" xfId="11145" xr:uid="{34AB737E-8E1D-40D5-AD66-84BE660FCDF3}"/>
    <cellStyle name="Header2 5 3 6 3 2" xfId="18618" xr:uid="{A0913D87-893E-4744-BADA-A02988CF6AF7}"/>
    <cellStyle name="Header2 5 3 6 3 3" xfId="14999" xr:uid="{2E11448E-CAF0-429F-A267-08DCA1E71E50}"/>
    <cellStyle name="Header2 5 3 7" xfId="5081" xr:uid="{F3FFE649-12AA-4995-9209-6DD0151202C3}"/>
    <cellStyle name="Header2 5 3 7 2" xfId="10701" xr:uid="{6034A2A9-6589-404E-A488-F1C8F3D6EE2C}"/>
    <cellStyle name="Header2 5 3 7 2 2" xfId="18174" xr:uid="{EF33D6E9-2205-41D7-96DB-DE524E4BAEDA}"/>
    <cellStyle name="Header2 5 3 7 2 3" xfId="12427" xr:uid="{72ADD6A5-3331-4C13-8C27-2569446BA5CF}"/>
    <cellStyle name="Header2 5 3 7 3" xfId="10530" xr:uid="{E1C99CCA-7543-4D8D-B5A1-EFC555690C94}"/>
    <cellStyle name="Header2 5 3 7 3 2" xfId="18003" xr:uid="{F00ECD81-E131-4B8F-9D04-197595A28F87}"/>
    <cellStyle name="Header2 5 3 7 3 3" xfId="20882" xr:uid="{8C84C2BB-E844-48D4-A621-44BB62A6FA4F}"/>
    <cellStyle name="Header2 5 3 8" xfId="5274" xr:uid="{0A63F794-8464-4B92-B7F1-C7EE4CD45737}"/>
    <cellStyle name="Header2 5 3 8 2" xfId="10883" xr:uid="{DCE232F4-D6B2-4BF7-BA91-37D1AAC96A80}"/>
    <cellStyle name="Header2 5 3 8 2 2" xfId="18356" xr:uid="{DD3A480D-A8E8-4F48-A851-500C9BBBFCF3}"/>
    <cellStyle name="Header2 5 3 8 2 3" xfId="13873" xr:uid="{0D45AA64-56F6-4542-81A5-682DF0AFD09A}"/>
    <cellStyle name="Header2 5 3 8 3" xfId="7391" xr:uid="{57C84301-A632-4618-B3E5-53E816D79DD2}"/>
    <cellStyle name="Header2 5 3 8 3 2" xfId="15453" xr:uid="{030B8CED-B7DE-45EE-81B9-005BDFCB7025}"/>
    <cellStyle name="Header2 5 3 8 3 3" xfId="12153" xr:uid="{EC630C19-2141-4404-8792-D1E0AD12CCE0}"/>
    <cellStyle name="Header2 5 3 9" xfId="4837" xr:uid="{8B541DE4-F4F5-4285-A9BE-31FED235E646}"/>
    <cellStyle name="Header2 5 3 9 2" xfId="10614" xr:uid="{4598B87A-E705-4594-9402-ACBEC35424E3}"/>
    <cellStyle name="Header2 5 3 9 2 2" xfId="18087" xr:uid="{7C747269-88F9-4B9B-9780-9802A1D53072}"/>
    <cellStyle name="Header2 5 3 9 2 3" xfId="19147" xr:uid="{AB0287B3-3EC2-4BDA-8550-C2555CE458F3}"/>
    <cellStyle name="Header2 5 3 9 3" xfId="9036" xr:uid="{36D4E80B-81C0-4662-96B8-830A514F5789}"/>
    <cellStyle name="Header2 5 3 9 3 2" xfId="17047" xr:uid="{5A4BB89A-7F63-420C-B934-FA9A2E714A4D}"/>
    <cellStyle name="Header2 5 3 9 3 3" xfId="13293" xr:uid="{9CEDA21C-CA5B-4139-B390-0F15B811C2F0}"/>
    <cellStyle name="Header2 5 3_KEY FIGURES" xfId="5721" xr:uid="{347AAE93-AFED-4192-A953-E27C5595104C}"/>
    <cellStyle name="Header2 5 4" xfId="473" xr:uid="{9F144BE5-E1C7-451A-B9B2-90F4BC55399E}"/>
    <cellStyle name="Header2 5 4 10" xfId="7013" xr:uid="{F341D41F-83C1-4197-9394-43C765D0FF23}"/>
    <cellStyle name="Header2 5 4 10 2" xfId="21352" xr:uid="{2131880E-14F1-489A-A9E1-2701665A913B}"/>
    <cellStyle name="Header2 5 4 11" xfId="7478" xr:uid="{4F3BBF3D-C9EE-4101-A5C6-1A744887D2F5}"/>
    <cellStyle name="Header2 5 4 11 2" xfId="15517" xr:uid="{7D8E29A1-D3B3-454A-97D0-CA14021E235C}"/>
    <cellStyle name="Header2 5 4 11 3" xfId="18863" xr:uid="{1797F684-4460-482F-9CB3-0AF0167403F9}"/>
    <cellStyle name="Header2 5 4 12" xfId="11417" xr:uid="{65AEC4C6-FDAF-4266-82F7-D813A30C91D8}"/>
    <cellStyle name="Header2 5 4 13" xfId="14131" xr:uid="{7557EC3F-8835-4071-AB95-CBA72FB6A236}"/>
    <cellStyle name="Header2 5 4 2" xfId="683" xr:uid="{C78F57B3-2483-48E1-88A8-F746C96AEF0D}"/>
    <cellStyle name="Header2 5 4 2 2" xfId="2822" xr:uid="{F45F6644-AD60-4472-ADA4-85294D2D3458}"/>
    <cellStyle name="Header2 5 4 2 2 2" xfId="8493" xr:uid="{42F34713-8F8B-492C-8E6D-67CE866CBEAB}"/>
    <cellStyle name="Header2 5 4 2 2 2 2" xfId="16532" xr:uid="{3F1B82AC-1282-4193-A7C5-A5867DFA25B2}"/>
    <cellStyle name="Header2 5 4 2 2 2 3" xfId="14927" xr:uid="{9668F263-99EB-441F-80BE-8B6B7A202FBA}"/>
    <cellStyle name="Header2 5 4 2 2 3" xfId="12974" xr:uid="{3D40104D-1705-4606-BB83-4D1B05325D2E}"/>
    <cellStyle name="Header2 5 4 2 2 4" xfId="14261" xr:uid="{E1C48245-2F3F-45FC-B051-A48AD014CFDF}"/>
    <cellStyle name="Header2 5 4 2 3" xfId="7540" xr:uid="{C44420E9-1FFE-4877-B42C-39E322CAC28F}"/>
    <cellStyle name="Header2 5 4 2 3 2" xfId="15579" xr:uid="{C2B39226-1EEA-4386-BF8C-4C3935351861}"/>
    <cellStyle name="Header2 5 4 2 3 3" xfId="13271" xr:uid="{DFACCAA9-9284-40EF-AA5E-E38E47DABE77}"/>
    <cellStyle name="Header2 5 4 2 4" xfId="11603" xr:uid="{1163CDDE-0B78-43A4-8100-DF4B31EB41E8}"/>
    <cellStyle name="Header2 5 4 2 5" xfId="14262" xr:uid="{9BBA79E3-0745-4A91-A5A0-E526561FA24B}"/>
    <cellStyle name="Header2 5 4 2_KEY FIGURES" xfId="5727" xr:uid="{E8CD8042-4A31-4930-84B8-288D2C344622}"/>
    <cellStyle name="Header2 5 4 3" xfId="847" xr:uid="{51E05B7A-6E37-4156-8089-A2ACFF29B304}"/>
    <cellStyle name="Header2 5 4 3 2" xfId="2986" xr:uid="{75339C01-C175-4867-BC05-5FE3D88B6D85}"/>
    <cellStyle name="Header2 5 4 3 2 2" xfId="8329" xr:uid="{EC2F207B-927A-4434-8061-C59DED038B94}"/>
    <cellStyle name="Header2 5 4 3 2 2 2" xfId="16368" xr:uid="{5D8C975D-600A-4AF3-BC54-E090003C7C0E}"/>
    <cellStyle name="Header2 5 4 3 2 2 3" xfId="13811" xr:uid="{255F6F59-6078-4F7D-BDAE-EBB9617B8E3E}"/>
    <cellStyle name="Header2 5 4 3 2 3" xfId="13138" xr:uid="{B59494E5-5058-470A-9820-5B56F449536B}"/>
    <cellStyle name="Header2 5 4 3 2 4" xfId="14681" xr:uid="{5EA8304A-91CB-4C2A-BC3E-ECF4CE580BBF}"/>
    <cellStyle name="Header2 5 4 3 3" xfId="7500" xr:uid="{F4396CE6-E079-4ECB-BCA7-3BB481262DBF}"/>
    <cellStyle name="Header2 5 4 3 3 2" xfId="15539" xr:uid="{53130383-B9EF-45DA-A713-4E4A78DC9DCE}"/>
    <cellStyle name="Header2 5 4 3 3 3" xfId="18874" xr:uid="{E430A8AD-F93E-4629-9503-02E91E59D37F}"/>
    <cellStyle name="Header2 5 4 3 4" xfId="11767" xr:uid="{18FB1A2F-6FF1-4A22-BD7A-12F9B8B9B0BD}"/>
    <cellStyle name="Header2 5 4 3 5" xfId="14703" xr:uid="{FF5A8918-C906-49B1-BB4A-DF0B1E48A53F}"/>
    <cellStyle name="Header2 5 4 3_KEY FIGURES" xfId="5728" xr:uid="{35519147-1B0A-45D9-98EE-8DAECF9F58F1}"/>
    <cellStyle name="Header2 5 4 4" xfId="2635" xr:uid="{00C78FC1-14F8-4ADE-B53A-B1C7C9AA5FCA}"/>
    <cellStyle name="Header2 5 4 4 2" xfId="3737" xr:uid="{A037DE3B-E6E9-4B00-939D-D6F1E7CA9921}"/>
    <cellStyle name="Header2 5 4 4 2 2" xfId="7861" xr:uid="{F05E7265-4E3D-4514-A8B4-E643988F987A}"/>
    <cellStyle name="Header2 5 4 4 2 2 2" xfId="15900" xr:uid="{1546F86A-70C4-4556-ADE7-A6D41D935DD2}"/>
    <cellStyle name="Header2 5 4 4 2 2 3" xfId="19025" xr:uid="{B439962E-A28B-4295-9F3C-AC8547F40FE7}"/>
    <cellStyle name="Header2 5 4 4 2 3" xfId="13531" xr:uid="{F17D3E25-7E58-40C6-981F-ACCA2D759646}"/>
    <cellStyle name="Header2 5 4 4 2 4" xfId="17305" xr:uid="{8F778CE6-359E-4CC8-AF88-66883470EB92}"/>
    <cellStyle name="Header2 5 4 4 3" xfId="7632" xr:uid="{FFB10C86-E943-47B2-A6B3-A92087BBACED}"/>
    <cellStyle name="Header2 5 4 4 3 2" xfId="15671" xr:uid="{29B7E421-0A84-444F-B052-988AB6FEDD89}"/>
    <cellStyle name="Header2 5 4 4 3 3" xfId="20081" xr:uid="{95F70A03-115D-47B4-9BE5-AFF449599D9A}"/>
    <cellStyle name="Header2 5 4 4 4" xfId="12787" xr:uid="{84E5E78A-6843-4C73-B586-E7224FD1D921}"/>
    <cellStyle name="Header2 5 4 4 5" xfId="17062" xr:uid="{BF3E5FCC-0731-44F6-A435-4662D34C8C81}"/>
    <cellStyle name="Header2 5 4 4_KEY FIGURES" xfId="5729" xr:uid="{E297455D-F274-4F54-B6B8-1BA9A3D7BEE4}"/>
    <cellStyle name="Header2 5 4 5" xfId="3343" xr:uid="{59F6B75D-9DF2-468B-B50C-AE1E702A1BDD}"/>
    <cellStyle name="Header2 5 4 5 2" xfId="3828" xr:uid="{0290A0E0-D40C-4F8A-8459-CB5AF3E0BE08}"/>
    <cellStyle name="Header2 5 4 5 2 2" xfId="7771" xr:uid="{9D8BB587-9A48-467E-96A4-CE540B7CBA8D}"/>
    <cellStyle name="Header2 5 4 5 2 2 2" xfId="15810" xr:uid="{4A0D38D7-D9F3-4953-83CD-B27F29E4BCE7}"/>
    <cellStyle name="Header2 5 4 5 2 2 3" xfId="20590" xr:uid="{A7EF7849-2BFC-42DF-98AF-ACCF96A2BF95}"/>
    <cellStyle name="Header2 5 4 5 2 3" xfId="13622" xr:uid="{3B1FB4B8-5816-48B9-A51D-455752AE7EF3}"/>
    <cellStyle name="Header2 5 4 5 2 4" xfId="20396" xr:uid="{2266A722-8C2E-4AC4-B1D0-B9DD57F6BA35}"/>
    <cellStyle name="Header2 5 4 5 3" xfId="8153" xr:uid="{10866015-6FF9-495C-A95D-E0C633701430}"/>
    <cellStyle name="Header2 5 4 5 3 2" xfId="16192" xr:uid="{A58C77E7-99AD-4BAF-B69A-6C72D33A56FC}"/>
    <cellStyle name="Header2 5 4 5 3 3" xfId="19145" xr:uid="{87801DA4-3004-44AD-9B0F-B52A98172289}"/>
    <cellStyle name="Header2 5 4 5 4" xfId="11992" xr:uid="{2C2F7231-9958-4067-8CA6-D2E44AE0ED51}"/>
    <cellStyle name="Header2 5 4 5_KEY FIGURES" xfId="5730" xr:uid="{9F2D3F48-EEC5-4810-9301-D06463101A79}"/>
    <cellStyle name="Header2 5 4 6" xfId="3525" xr:uid="{0B61C93A-9927-4C5F-9CEB-1DB0DD31B35D}"/>
    <cellStyle name="Header2 5 4 6 2" xfId="7983" xr:uid="{608849F4-870D-4915-968A-4999346C1495}"/>
    <cellStyle name="Header2 5 4 6 2 2" xfId="16022" xr:uid="{DFCB7D33-57C5-43A8-9B55-5E515879BAE2}"/>
    <cellStyle name="Header2 5 4 6 2 3" xfId="12687" xr:uid="{E67888D7-50FB-4A3F-A50A-C140F82D3728}"/>
    <cellStyle name="Header2 5 4 6 3" xfId="8660" xr:uid="{B1CABAEC-FA14-4393-A600-C931D197D4AD}"/>
    <cellStyle name="Header2 5 4 6 3 2" xfId="16699" xr:uid="{5D4534D7-7924-4D37-8417-39373CA2153D}"/>
    <cellStyle name="Header2 5 4 6 3 3" xfId="20096" xr:uid="{01948490-63C7-431E-8405-D9D827963DCD}"/>
    <cellStyle name="Header2 5 4 7" xfId="5082" xr:uid="{F50F497F-16DC-4B39-A54C-A321E7963B70}"/>
    <cellStyle name="Header2 5 4 7 2" xfId="10702" xr:uid="{0B4433E0-8DA3-4959-898A-7A22F5128224}"/>
    <cellStyle name="Header2 5 4 7 2 2" xfId="18175" xr:uid="{6CC60DB8-73B3-4B1C-B240-E9F0571A6207}"/>
    <cellStyle name="Header2 5 4 7 2 3" xfId="14743" xr:uid="{EF614629-0A07-4B67-BE6F-BFA86B3632DA}"/>
    <cellStyle name="Header2 5 4 7 3" xfId="7946" xr:uid="{41BF3AE1-845F-40ED-9B1B-408D12784355}"/>
    <cellStyle name="Header2 5 4 7 3 2" xfId="15985" xr:uid="{75B16232-8BE4-4353-89DE-4D4731FCF41F}"/>
    <cellStyle name="Header2 5 4 7 3 3" xfId="19491" xr:uid="{2A6BF94E-2E6A-4167-9EFE-57D4F6B16DF5}"/>
    <cellStyle name="Header2 5 4 8" xfId="5275" xr:uid="{AD8E386C-CF18-4D2B-BB2E-EB2029B88649}"/>
    <cellStyle name="Header2 5 4 8 2" xfId="10884" xr:uid="{E7D8E05C-224A-4645-A35A-A2EBD3E78445}"/>
    <cellStyle name="Header2 5 4 8 2 2" xfId="18357" xr:uid="{F08C7FAE-EA33-4472-AFA3-7C2E249D30E4}"/>
    <cellStyle name="Header2 5 4 8 2 3" xfId="17627" xr:uid="{8E406C3F-5A41-43B1-A978-C98B7DB2D15D}"/>
    <cellStyle name="Header2 5 4 8 3" xfId="9210" xr:uid="{9923D421-9059-4774-9626-2AC97E511551}"/>
    <cellStyle name="Header2 5 4 8 3 2" xfId="17194" xr:uid="{4F46FBAC-F78E-419A-ABAE-4404B1708BAE}"/>
    <cellStyle name="Header2 5 4 8 3 3" xfId="12459" xr:uid="{E06F6503-9494-4CF8-AF39-7FE629A967E3}"/>
    <cellStyle name="Header2 5 4 9" xfId="4871" xr:uid="{14F41D62-E101-4A5E-B468-6E83EDF80649}"/>
    <cellStyle name="Header2 5 4 9 2" xfId="10635" xr:uid="{CB96011F-EFC7-4BBE-B6AC-EBF8C57784A9}"/>
    <cellStyle name="Header2 5 4 9 2 2" xfId="18108" xr:uid="{1B4D00A2-C364-4BFA-9357-D99C7B1E5A3B}"/>
    <cellStyle name="Header2 5 4 9 2 3" xfId="11234" xr:uid="{6A2FFCB7-9091-4FA5-99AD-6B6A52E38F4C}"/>
    <cellStyle name="Header2 5 4 9 3" xfId="10501" xr:uid="{09ACE29D-FF69-4F85-ACFE-8EC05472D99D}"/>
    <cellStyle name="Header2 5 4 9 3 2" xfId="17974" xr:uid="{3DF8249D-3DDA-4326-A2B6-00C745406FE4}"/>
    <cellStyle name="Header2 5 4 9 3 3" xfId="19907" xr:uid="{A90A3244-BA17-4871-9F42-BCC33C55B275}"/>
    <cellStyle name="Header2 5 4_KEY FIGURES" xfId="5726" xr:uid="{3D41E203-3812-4995-ACA8-ACF84D80E195}"/>
    <cellStyle name="Header2 5 5" xfId="512" xr:uid="{B06C8A8D-000A-4E19-879E-CE991F545BD8}"/>
    <cellStyle name="Header2 5 5 10" xfId="7014" xr:uid="{C0A9365E-6284-4771-BA91-A802CF3C100D}"/>
    <cellStyle name="Header2 5 5 10 2" xfId="21353" xr:uid="{4C937CD2-28C8-4ACB-8883-CF4B03BD67FE}"/>
    <cellStyle name="Header2 5 5 11" xfId="7561" xr:uid="{55D5E139-B59F-434A-8DFB-1999094C2840}"/>
    <cellStyle name="Header2 5 5 11 2" xfId="15600" xr:uid="{E1E131BA-033D-4B89-B5D0-EC212BB6B827}"/>
    <cellStyle name="Header2 5 5 11 3" xfId="18824" xr:uid="{E3BE9CBF-F5BD-45B8-9783-EF32FE752953}"/>
    <cellStyle name="Header2 5 5 12" xfId="11455" xr:uid="{D4A86739-BB31-4884-9F31-A664514E4CA4}"/>
    <cellStyle name="Header2 5 5 13" xfId="18985" xr:uid="{88A59D99-5C08-425B-88C3-62A0164380AD}"/>
    <cellStyle name="Header2 5 5 2" xfId="722" xr:uid="{FD3A422B-F246-4147-A7B9-B3AF909BA26E}"/>
    <cellStyle name="Header2 5 5 2 2" xfId="2861" xr:uid="{F73572BD-215A-49BA-A4E6-E262DFE250C4}"/>
    <cellStyle name="Header2 5 5 2 2 2" xfId="8454" xr:uid="{188A30A4-7936-4AAF-859B-C4B4FB95627D}"/>
    <cellStyle name="Header2 5 5 2 2 2 2" xfId="16493" xr:uid="{65E13407-4540-453C-B972-85ABF559F984}"/>
    <cellStyle name="Header2 5 5 2 2 2 3" xfId="11236" xr:uid="{D5BB8074-1B70-43E5-AFB2-DBC658240106}"/>
    <cellStyle name="Header2 5 5 2 2 3" xfId="13013" xr:uid="{D921CA63-6056-450E-A387-015DEE4DABAF}"/>
    <cellStyle name="Header2 5 5 2 2 4" xfId="20164" xr:uid="{742AC0FD-592B-4A42-AD50-968FA7EE0606}"/>
    <cellStyle name="Header2 5 5 2 3" xfId="9120" xr:uid="{B54949A8-26D2-4B02-BA99-67C63B03ED3E}"/>
    <cellStyle name="Header2 5 5 2 3 2" xfId="17105" xr:uid="{2D0F3D91-26F8-4FE2-86B6-4DE0C22B3555}"/>
    <cellStyle name="Header2 5 5 2 3 3" xfId="20561" xr:uid="{7C955633-6041-4FFA-AAC5-199687081DAB}"/>
    <cellStyle name="Header2 5 5 2 4" xfId="11642" xr:uid="{F839A8E0-1743-46CE-ABFB-EE29522DF011}"/>
    <cellStyle name="Header2 5 5 2 5" xfId="20321" xr:uid="{67F03E2C-6E13-4D23-8D92-5776E22331C5}"/>
    <cellStyle name="Header2 5 5 2_KEY FIGURES" xfId="5732" xr:uid="{43627BDA-AE4D-42E7-9AC3-42036821025C}"/>
    <cellStyle name="Header2 5 5 3" xfId="886" xr:uid="{A956EAC7-62F7-4D13-BA5F-307E3EF36DB8}"/>
    <cellStyle name="Header2 5 5 3 2" xfId="3025" xr:uid="{F3148BB9-F427-4E69-8657-B2A061149D78}"/>
    <cellStyle name="Header2 5 5 3 2 2" xfId="8290" xr:uid="{85242FBC-BF7A-41EA-94AD-38C93B13644D}"/>
    <cellStyle name="Header2 5 5 3 2 2 2" xfId="16329" xr:uid="{13E1B1A5-F3B6-4DD6-8DA4-CC2CB8CADD35}"/>
    <cellStyle name="Header2 5 5 3 2 2 3" xfId="20099" xr:uid="{9BF66561-EEA3-4A9F-8313-669924BB2155}"/>
    <cellStyle name="Header2 5 5 3 2 3" xfId="13177" xr:uid="{E8502843-2DE1-427F-9962-4C02ECCA1B10}"/>
    <cellStyle name="Header2 5 5 3 2 4" xfId="12223" xr:uid="{073FD1FB-904A-403E-B055-0B4E6CB9133A}"/>
    <cellStyle name="Header2 5 5 3 3" xfId="8670" xr:uid="{AB29E11A-EC3A-4E96-8A29-0A4C58F4DA48}"/>
    <cellStyle name="Header2 5 5 3 3 2" xfId="16709" xr:uid="{F11CB0EE-F203-4968-90AB-48C02DE8DCDF}"/>
    <cellStyle name="Header2 5 5 3 3 3" xfId="14916" xr:uid="{69BD5244-E961-4329-B187-74825837F960}"/>
    <cellStyle name="Header2 5 5 3 4" xfId="11806" xr:uid="{9F6C539A-1EBE-48E1-9680-D531947E74D2}"/>
    <cellStyle name="Header2 5 5 3 5" xfId="13312" xr:uid="{871405A6-5CAE-43C9-A802-9CDFAE2644C2}"/>
    <cellStyle name="Header2 5 5 3_KEY FIGURES" xfId="5733" xr:uid="{5AC6A19D-0025-43BE-8620-29275E62E79F}"/>
    <cellStyle name="Header2 5 5 4" xfId="2674" xr:uid="{B1024186-0680-4FCB-BE39-63DC223C03B7}"/>
    <cellStyle name="Header2 5 5 4 2" xfId="3759" xr:uid="{20CD464F-3A5C-4714-8129-05084DC1495D}"/>
    <cellStyle name="Header2 5 5 4 2 2" xfId="7839" xr:uid="{930DB67F-A03E-4377-B5D0-DC763D475FB6}"/>
    <cellStyle name="Header2 5 5 4 2 2 2" xfId="15878" xr:uid="{C81D66C5-E2AC-4181-84E6-08FB3A8BF813}"/>
    <cellStyle name="Header2 5 5 4 2 2 3" xfId="17423" xr:uid="{E884C489-19D7-43A5-9612-00A473269722}"/>
    <cellStyle name="Header2 5 5 4 2 3" xfId="13553" xr:uid="{2EFF138E-2A59-419D-B7E1-C00C6A1BFDBD}"/>
    <cellStyle name="Header2 5 5 4 2 4" xfId="17291" xr:uid="{E370D04E-80F7-45E7-8683-B7927A6F95EE}"/>
    <cellStyle name="Header2 5 5 4 3" xfId="7325" xr:uid="{85CBDC12-2BAD-43CE-B403-90BEA08840CB}"/>
    <cellStyle name="Header2 5 5 4 3 2" xfId="15406" xr:uid="{EF8006B3-3AE0-41F9-805F-87C5BAF429B3}"/>
    <cellStyle name="Header2 5 5 4 3 3" xfId="20655" xr:uid="{4CB14C46-FA29-40D1-8CE4-0DA0028CB42A}"/>
    <cellStyle name="Header2 5 5 4 4" xfId="12826" xr:uid="{CD5ECA18-AAFC-4D19-92E9-9CFBDA6F67B7}"/>
    <cellStyle name="Header2 5 5 4 5" xfId="12024" xr:uid="{6F990F45-E830-4923-8C83-A6649DABC567}"/>
    <cellStyle name="Header2 5 5 4_KEY FIGURES" xfId="5734" xr:uid="{A5D28BCC-F778-4632-88EA-F38E9C10BEA3}"/>
    <cellStyle name="Header2 5 5 5" xfId="3344" xr:uid="{39BF4EE8-5C0F-496A-99B8-D6116B1CBF53}"/>
    <cellStyle name="Header2 5 5 5 2" xfId="3829" xr:uid="{A583D1CE-7CE7-4589-823D-0C1B0598240D}"/>
    <cellStyle name="Header2 5 5 5 2 2" xfId="7770" xr:uid="{332D1599-F625-40DA-BCDB-E20C5C5C2EE5}"/>
    <cellStyle name="Header2 5 5 5 2 2 2" xfId="15809" xr:uid="{FFE52020-916E-4C79-9B4E-4778CEDF14CE}"/>
    <cellStyle name="Header2 5 5 5 2 2 3" xfId="19943" xr:uid="{09B0C72D-CDF5-444B-B5B5-AC370F49AB75}"/>
    <cellStyle name="Header2 5 5 5 2 3" xfId="13623" xr:uid="{A47E8E53-F33B-4353-BB98-CA4FC27EC25A}"/>
    <cellStyle name="Header2 5 5 5 2 4" xfId="19269" xr:uid="{B51818A7-498A-49C6-A240-70428ED12495}"/>
    <cellStyle name="Header2 5 5 5 3" xfId="8152" xr:uid="{33043091-C6B0-434F-9E67-017354299E0D}"/>
    <cellStyle name="Header2 5 5 5 3 2" xfId="16191" xr:uid="{60B15BC3-3070-4CDC-ADE8-CE4A0A5F000B}"/>
    <cellStyle name="Header2 5 5 5 3 3" xfId="20859" xr:uid="{740F805B-B6F2-4ADC-9779-C2ECB967B759}"/>
    <cellStyle name="Header2 5 5 5 4" xfId="12532" xr:uid="{C600697C-893F-4A05-8368-06DF1A76ED56}"/>
    <cellStyle name="Header2 5 5 5_KEY FIGURES" xfId="5735" xr:uid="{BD08D753-8FB9-4478-902C-8A752C08F8EB}"/>
    <cellStyle name="Header2 5 5 6" xfId="3526" xr:uid="{078519C9-6160-480B-B756-5D14B286DADD}"/>
    <cellStyle name="Header2 5 5 6 2" xfId="7982" xr:uid="{BF641E9B-784A-47DC-ACD2-00DA5CFBBD6A}"/>
    <cellStyle name="Header2 5 5 6 2 2" xfId="16021" xr:uid="{97ADEB14-AEC6-447E-969E-F2DB9A366D21}"/>
    <cellStyle name="Header2 5 5 6 2 3" xfId="14389" xr:uid="{E01A4286-0C44-4C83-8142-96F1D1A8C43B}"/>
    <cellStyle name="Header2 5 5 6 3" xfId="8712" xr:uid="{FBB2325F-9FD1-4479-B96A-A70BB644B151}"/>
    <cellStyle name="Header2 5 5 6 3 2" xfId="16751" xr:uid="{FFD447AB-985E-44A4-B45D-C25D280074DD}"/>
    <cellStyle name="Header2 5 5 6 3 3" xfId="12271" xr:uid="{F9F2E0C5-EA54-477E-BC98-C831883AFA45}"/>
    <cellStyle name="Header2 5 5 7" xfId="5083" xr:uid="{774EE1E8-5607-4E90-A680-DAEC76609F0A}"/>
    <cellStyle name="Header2 5 5 7 2" xfId="10703" xr:uid="{A8D76F5C-C8CD-4C9B-8576-5E6D49CC3AA4}"/>
    <cellStyle name="Header2 5 5 7 2 2" xfId="18176" xr:uid="{89102AD9-2B56-4AF8-A796-E654686398C0}"/>
    <cellStyle name="Header2 5 5 7 2 3" xfId="19109" xr:uid="{3E6451AD-C3D0-4344-AF75-DFC2C5E763BC}"/>
    <cellStyle name="Header2 5 5 7 3" xfId="10475" xr:uid="{9BCFF9A2-EB1E-4EC1-8E12-D0B79EF59348}"/>
    <cellStyle name="Header2 5 5 7 3 2" xfId="17948" xr:uid="{F026931D-4E4C-458A-BE4B-0F90D2BC82CB}"/>
    <cellStyle name="Header2 5 5 7 3 3" xfId="17485" xr:uid="{D8A97867-53F1-48C8-B8E4-93DA913ADFF6}"/>
    <cellStyle name="Header2 5 5 8" xfId="5276" xr:uid="{8584225C-4EDF-47C4-97C6-04096D6E5F7D}"/>
    <cellStyle name="Header2 5 5 8 2" xfId="10885" xr:uid="{4A08DC3C-1DCB-4708-B26E-CA7380AA5619}"/>
    <cellStyle name="Header2 5 5 8 2 2" xfId="18358" xr:uid="{BDAC8560-E8BE-40A1-9110-EEDF08C7D0C4}"/>
    <cellStyle name="Header2 5 5 8 2 3" xfId="19286" xr:uid="{A6557BB3-D17A-460F-BF62-4B2D4E3E8351}"/>
    <cellStyle name="Header2 5 5 8 3" xfId="9211" xr:uid="{CC691D34-7354-4ACA-A9FF-76B4438403C4}"/>
    <cellStyle name="Header2 5 5 8 3 2" xfId="17195" xr:uid="{4A344FA6-2362-4BB3-A7B0-9CDE5EF59345}"/>
    <cellStyle name="Header2 5 5 8 3 3" xfId="18980" xr:uid="{B20A6704-5BEE-4EC4-870E-BA82BA109418}"/>
    <cellStyle name="Header2 5 5 9" xfId="4868" xr:uid="{68865EA6-0688-4DA9-BB88-23D5F6DA0AFB}"/>
    <cellStyle name="Header2 5 5 9 2" xfId="10632" xr:uid="{0EE4A9AD-75D0-4579-A1A3-1219A1E732B0}"/>
    <cellStyle name="Header2 5 5 9 2 2" xfId="18105" xr:uid="{BBE7942A-6B72-430E-8578-D1EB45BE7AF4}"/>
    <cellStyle name="Header2 5 5 9 2 3" xfId="14762" xr:uid="{732E9926-8F73-4A53-99B9-5C31543650C1}"/>
    <cellStyle name="Header2 5 5 9 3" xfId="10496" xr:uid="{2EF5F5D3-76C3-43A5-B31D-819B8292CDF0}"/>
    <cellStyle name="Header2 5 5 9 3 2" xfId="17969" xr:uid="{87E37E82-4633-41B9-92C7-F8791CBC8BAF}"/>
    <cellStyle name="Header2 5 5 9 3 3" xfId="19784" xr:uid="{CD6B1DDB-D396-4ABC-9BA0-8C7E85BBBFB0}"/>
    <cellStyle name="Header2 5 5_KEY FIGURES" xfId="5731" xr:uid="{143CB5FE-5D22-4028-9D27-AA9EDAEF9A98}"/>
    <cellStyle name="Header2 5 6" xfId="528" xr:uid="{04E26BC3-2F2F-4FC9-9554-0D6D025883DD}"/>
    <cellStyle name="Header2 5 6 10" xfId="7015" xr:uid="{65B9FFFD-4F1B-4BD0-A11C-8C23032419B6}"/>
    <cellStyle name="Header2 5 6 10 2" xfId="21354" xr:uid="{769F6A23-EC1B-46E7-8CCB-88695D8372C4}"/>
    <cellStyle name="Header2 5 6 11" xfId="8683" xr:uid="{DD905D19-F827-48DE-88B2-26A6AE7E3E4C}"/>
    <cellStyle name="Header2 5 6 11 2" xfId="16722" xr:uid="{21B7255E-1642-4B25-9D87-DE6F41B397C2}"/>
    <cellStyle name="Header2 5 6 11 3" xfId="15034" xr:uid="{FEAC1E84-E152-41C2-B42A-900ADD857251}"/>
    <cellStyle name="Header2 5 6 12" xfId="11471" xr:uid="{041A4C9C-8449-43C5-ACF8-636EEE8FBE3F}"/>
    <cellStyle name="Header2 5 6 13" xfId="20625" xr:uid="{F32C5D17-8F32-478D-93C7-785A84476FBC}"/>
    <cellStyle name="Header2 5 6 2" xfId="738" xr:uid="{E553D472-34BB-4DDB-8CE6-20F19EBAD15C}"/>
    <cellStyle name="Header2 5 6 2 2" xfId="2877" xr:uid="{A7AB257F-D306-443E-ADE9-1D70D3872272}"/>
    <cellStyle name="Header2 5 6 2 2 2" xfId="8438" xr:uid="{917C43D1-A890-4B0E-96BE-D91576EDF0F2}"/>
    <cellStyle name="Header2 5 6 2 2 2 2" xfId="16477" xr:uid="{EECAE824-34AD-40AC-A805-4C5CAEDD3EE8}"/>
    <cellStyle name="Header2 5 6 2 2 2 3" xfId="20212" xr:uid="{408ECD27-B79F-4BCE-B777-0B7B2B2D5E78}"/>
    <cellStyle name="Header2 5 6 2 2 3" xfId="13029" xr:uid="{D367F81B-4080-4D54-A2DB-26DDBF7D98E1}"/>
    <cellStyle name="Header2 5 6 2 2 4" xfId="12412" xr:uid="{D0BA747F-780D-4E2D-9124-CDF49DCCF65F}"/>
    <cellStyle name="Header2 5 6 2 3" xfId="9169" xr:uid="{7B60E94D-AE21-4287-BDF2-132556DCB2BF}"/>
    <cellStyle name="Header2 5 6 2 3 2" xfId="17154" xr:uid="{FB2B4B94-2CCF-4235-95E6-1F48AB865931}"/>
    <cellStyle name="Header2 5 6 2 3 3" xfId="14164" xr:uid="{B84E29EA-BD3A-404E-835B-3C10619DB4A4}"/>
    <cellStyle name="Header2 5 6 2 4" xfId="11658" xr:uid="{7B837362-B7B2-4D34-B26A-A2CC3D50B458}"/>
    <cellStyle name="Header2 5 6 2 5" xfId="12413" xr:uid="{BF1B2D5C-6F2F-40C9-A857-E91294159AF2}"/>
    <cellStyle name="Header2 5 6 2_KEY FIGURES" xfId="5737" xr:uid="{96DD9148-4F13-4093-B411-88AFE94EA4CB}"/>
    <cellStyle name="Header2 5 6 3" xfId="902" xr:uid="{155FE31E-9C38-4243-8D16-69B73570FD29}"/>
    <cellStyle name="Header2 5 6 3 2" xfId="3041" xr:uid="{37720607-A7FF-43B2-93A5-36DA67F7C64D}"/>
    <cellStyle name="Header2 5 6 3 2 2" xfId="8274" xr:uid="{496C1395-11BE-44D3-A8A9-2D4A9C29448D}"/>
    <cellStyle name="Header2 5 6 3 2 2 2" xfId="16313" xr:uid="{C4DF342C-09AD-47BE-8CD6-B496629C0A6D}"/>
    <cellStyle name="Header2 5 6 3 2 2 3" xfId="12603" xr:uid="{66C9F477-36DB-4FAB-B2EF-B83789BBE864}"/>
    <cellStyle name="Header2 5 6 3 2 3" xfId="13193" xr:uid="{EE2621A4-9B9E-4DA7-9795-BD6F70E67C8F}"/>
    <cellStyle name="Header2 5 6 3 2 4" xfId="20075" xr:uid="{CA421628-EF25-4F03-94CD-3E8BBEEDD422}"/>
    <cellStyle name="Header2 5 6 3 3" xfId="10015" xr:uid="{0953F833-9B3A-4074-951D-533B70692351}"/>
    <cellStyle name="Header2 5 6 3 3 2" xfId="17572" xr:uid="{FD9147E0-D356-4546-9999-DF2330B81A39}"/>
    <cellStyle name="Header2 5 6 3 3 3" xfId="19206" xr:uid="{CA9353F9-8A9D-405D-AA97-22AD15744FE4}"/>
    <cellStyle name="Header2 5 6 3 4" xfId="11822" xr:uid="{14DAF69D-4FE7-47C3-B4C0-65244C68C874}"/>
    <cellStyle name="Header2 5 6 3 5" xfId="12347" xr:uid="{992D09F8-30DC-43EA-BC36-7F63A7D93E51}"/>
    <cellStyle name="Header2 5 6 3_KEY FIGURES" xfId="5738" xr:uid="{9B5B3990-FD7F-4D98-AC3B-C34F79C36731}"/>
    <cellStyle name="Header2 5 6 4" xfId="2690" xr:uid="{02A85716-1ED2-4868-90E2-04C753EE487E}"/>
    <cellStyle name="Header2 5 6 4 2" xfId="8625" xr:uid="{78169724-3ECC-43AF-AD1C-EA67F1459026}"/>
    <cellStyle name="Header2 5 6 4 2 2" xfId="16664" xr:uid="{8663A0C2-5700-4DD1-B0C8-8C616E0B186A}"/>
    <cellStyle name="Header2 5 6 4 2 3" xfId="14618" xr:uid="{C80A2225-A99E-4C06-A6A1-0F6AD33AA0F7}"/>
    <cellStyle name="Header2 5 6 4 3" xfId="12842" xr:uid="{23A62985-0E42-42A2-ABAA-2DE70F07DBFB}"/>
    <cellStyle name="Header2 5 6 4 4" xfId="14162" xr:uid="{F16B7201-D3BF-4472-9138-18EC14E59217}"/>
    <cellStyle name="Header2 5 6 5" xfId="3345" xr:uid="{1F76BF50-F938-47C2-971A-1A81C8738BF2}"/>
    <cellStyle name="Header2 5 6 5 2" xfId="3830" xr:uid="{3D4271C6-36A6-4BE1-98CE-2BC194C00773}"/>
    <cellStyle name="Header2 5 6 5 2 2" xfId="7769" xr:uid="{79B65387-C1CA-4A73-AB34-438000D7FE9A}"/>
    <cellStyle name="Header2 5 6 5 2 2 2" xfId="15808" xr:uid="{634B7360-257D-42F7-AB76-0C66D534978C}"/>
    <cellStyle name="Header2 5 6 5 2 2 3" xfId="18817" xr:uid="{41B98F7F-EA39-4503-92C1-C81A2B931BF6}"/>
    <cellStyle name="Header2 5 6 5 2 3" xfId="13624" xr:uid="{8F095F1F-1BE3-4980-A62F-11EC806999A4}"/>
    <cellStyle name="Header2 5 6 5 2 4" xfId="15464" xr:uid="{3BF8A45F-4554-47C4-AF13-03E4BB627D78}"/>
    <cellStyle name="Header2 5 6 5 3" xfId="8151" xr:uid="{E03074F1-AB34-4BAE-AC76-E6B7814E0FA3}"/>
    <cellStyle name="Header2 5 6 5 3 2" xfId="16190" xr:uid="{C5B4E487-EF91-433E-9DB7-934DBDEE150F}"/>
    <cellStyle name="Header2 5 6 5 3 3" xfId="19680" xr:uid="{4973538A-BDAA-4A2F-BF9F-01C5E7BBCEAF}"/>
    <cellStyle name="Header2 5 6 5 4" xfId="20406" xr:uid="{919EC793-588F-4526-987C-632D62A962FC}"/>
    <cellStyle name="Header2 5 6 5_KEY FIGURES" xfId="5739" xr:uid="{72D43642-F13A-4713-9AAD-E785DFE6D74E}"/>
    <cellStyle name="Header2 5 6 6" xfId="3527" xr:uid="{9A95B2A7-D058-447D-9039-009AC8E24772}"/>
    <cellStyle name="Header2 5 6 6 2" xfId="7981" xr:uid="{52B627C8-F87B-40BF-8F32-5A913252B15C}"/>
    <cellStyle name="Header2 5 6 6 2 2" xfId="16020" xr:uid="{C133F5FC-8C73-4D17-81CC-DBD96E1C11AA}"/>
    <cellStyle name="Header2 5 6 6 2 3" xfId="20210" xr:uid="{D15E7DE4-468E-4473-B0C8-19479F7DD526}"/>
    <cellStyle name="Header2 5 6 6 3" xfId="11144" xr:uid="{8EEA360A-C5A6-4ED2-A966-832F66F10F9B}"/>
    <cellStyle name="Header2 5 6 6 3 2" xfId="18617" xr:uid="{C0E3C6B3-1023-414B-ACAD-9B6ED8BF8F67}"/>
    <cellStyle name="Header2 5 6 6 3 3" xfId="18744" xr:uid="{B0DA3F89-D5BC-454A-A04D-AC6D250015A1}"/>
    <cellStyle name="Header2 5 6 7" xfId="5084" xr:uid="{E0514F6E-D7DF-454C-96EF-6AB9B6525200}"/>
    <cellStyle name="Header2 5 6 7 2" xfId="10704" xr:uid="{12990DD2-319B-493F-A845-D0C0BA3C4AE5}"/>
    <cellStyle name="Header2 5 6 7 2 2" xfId="18177" xr:uid="{74A8EC51-7A01-4DF7-9120-87270FBF1B4B}"/>
    <cellStyle name="Header2 5 6 7 2 3" xfId="19764" xr:uid="{8A273C90-F585-41BB-ABD4-2C5A7DE244EA}"/>
    <cellStyle name="Header2 5 6 7 3" xfId="10557" xr:uid="{230A2CDF-E50C-4395-A73F-A2025097D29C}"/>
    <cellStyle name="Header2 5 6 7 3 2" xfId="18030" xr:uid="{39817106-6157-4F0D-AE31-7981BA39B099}"/>
    <cellStyle name="Header2 5 6 7 3 3" xfId="12333" xr:uid="{F87B596C-44F0-490F-9D6B-6E71666DA10B}"/>
    <cellStyle name="Header2 5 6 8" xfId="5277" xr:uid="{5C0653B1-F62E-4CAF-A54B-3DF09A604D93}"/>
    <cellStyle name="Header2 5 6 8 2" xfId="10886" xr:uid="{2628C179-024E-4F4B-A2E3-66212F3DAC8A}"/>
    <cellStyle name="Header2 5 6 8 2 2" xfId="18359" xr:uid="{2EDD9BAD-8D4E-4B12-9572-DA1C860D9398}"/>
    <cellStyle name="Header2 5 6 8 2 3" xfId="19463" xr:uid="{8CD25FB6-1D76-493E-84A3-EE344BA54ECD}"/>
    <cellStyle name="Header2 5 6 8 3" xfId="9990" xr:uid="{02E31EBC-1A52-4D38-8C5F-AF31994A2979}"/>
    <cellStyle name="Header2 5 6 8 3 2" xfId="17559" xr:uid="{43E5AE0E-4BB8-416F-812B-F74E0FECAD24}"/>
    <cellStyle name="Header2 5 6 8 3 3" xfId="17371" xr:uid="{4A45A9F5-C57C-4F8A-98EC-7B6A4F5592D2}"/>
    <cellStyle name="Header2 5 6 9" xfId="4907" xr:uid="{9535EDB3-19B0-4C04-9F99-DD59F0D841E5}"/>
    <cellStyle name="Header2 5 6 9 2" xfId="10642" xr:uid="{84EDCE6C-45BC-429D-ABF9-860520FABAD1}"/>
    <cellStyle name="Header2 5 6 9 2 2" xfId="18115" xr:uid="{C44E54B0-465D-4C48-BDCA-F0523C77DB70}"/>
    <cellStyle name="Header2 5 6 9 2 3" xfId="19584" xr:uid="{6A3FFB0A-9C93-4AF4-B66C-022FCB9374A5}"/>
    <cellStyle name="Header2 5 6 9 3" xfId="10502" xr:uid="{49D482C8-51FF-4C0C-9E7D-A9C1B2B478F0}"/>
    <cellStyle name="Header2 5 6 9 3 2" xfId="17975" xr:uid="{A1E3F389-7AE6-44D7-9DE9-C7CC0452D069}"/>
    <cellStyle name="Header2 5 6 9 3 3" xfId="11904" xr:uid="{B05D97A9-2C73-411B-BBA0-DA95FB875E6E}"/>
    <cellStyle name="Header2 5 6_KEY FIGURES" xfId="5736" xr:uid="{7D084119-544C-4E3A-8957-423688293D5C}"/>
    <cellStyle name="Header2 5 7" xfId="544" xr:uid="{668CA536-26E2-47E4-84B8-55601D666CD6}"/>
    <cellStyle name="Header2 5 7 10" xfId="7016" xr:uid="{FA41A44D-78F0-4BE9-9B3E-72ECF05CF34A}"/>
    <cellStyle name="Header2 5 7 10 2" xfId="21355" xr:uid="{BBD5D1DE-D82C-4DBD-9CEA-32E162161CAB}"/>
    <cellStyle name="Header2 5 7 11" xfId="8801" xr:uid="{9D12FF66-3027-4B60-8D3D-94F20398820D}"/>
    <cellStyle name="Header2 5 7 11 2" xfId="16840" xr:uid="{3D5F69CD-5AA6-414F-9D4A-1146C83EA132}"/>
    <cellStyle name="Header2 5 7 11 3" xfId="20595" xr:uid="{A76C6AD9-FFCF-4DF8-8D9D-A68355067D83}"/>
    <cellStyle name="Header2 5 7 12" xfId="11487" xr:uid="{1C544404-514F-46A7-9C6B-ECD99BF023B3}"/>
    <cellStyle name="Header2 5 7 13" xfId="18760" xr:uid="{7055DF44-2E44-4E78-ACED-C2AD48885377}"/>
    <cellStyle name="Header2 5 7 2" xfId="754" xr:uid="{25CB27D7-D923-4F31-9030-90E480FC7263}"/>
    <cellStyle name="Header2 5 7 2 2" xfId="2893" xr:uid="{CD55CB5A-7CA8-4E05-B4F1-D60EA9BC150E}"/>
    <cellStyle name="Header2 5 7 2 2 2" xfId="8422" xr:uid="{56A12CBD-A90F-4454-9FC4-E634731E92FB}"/>
    <cellStyle name="Header2 5 7 2 2 2 2" xfId="16461" xr:uid="{D4CC7788-478D-4192-A652-11FD897D969E}"/>
    <cellStyle name="Header2 5 7 2 2 2 3" xfId="14944" xr:uid="{EA7B0DF8-16F3-4E6B-B4AB-1D922F1983C7}"/>
    <cellStyle name="Header2 5 7 2 2 3" xfId="13045" xr:uid="{0EA1BA30-AE91-492E-B081-FDFF0DCCD379}"/>
    <cellStyle name="Header2 5 7 2 2 4" xfId="19754" xr:uid="{7458D9B6-C597-4CB7-9815-20A625F34603}"/>
    <cellStyle name="Header2 5 7 2 3" xfId="9167" xr:uid="{FAFC3208-47C1-4538-9E3F-4A8331E1CB1C}"/>
    <cellStyle name="Header2 5 7 2 3 2" xfId="17152" xr:uid="{CD5ADD54-4F63-4C71-822B-4D599DCE5FDB}"/>
    <cellStyle name="Header2 5 7 2 3 3" xfId="14604" xr:uid="{44F05B6B-15B4-4315-A220-55E4970F0CD1}"/>
    <cellStyle name="Header2 5 7 2 4" xfId="11674" xr:uid="{AAA13C28-4BA2-4C0C-A28F-AE0813BF967B}"/>
    <cellStyle name="Header2 5 7 2 5" xfId="19556" xr:uid="{7BDE8FAA-4A5C-42C4-AF76-E8793AB591E2}"/>
    <cellStyle name="Header2 5 7 2_KEY FIGURES" xfId="5741" xr:uid="{392A87C9-1157-4028-9CE1-DE6D9E342E3A}"/>
    <cellStyle name="Header2 5 7 3" xfId="918" xr:uid="{6AE6D997-4127-42E7-A655-970378A7DF1F}"/>
    <cellStyle name="Header2 5 7 3 2" xfId="3057" xr:uid="{81600ED1-3B5F-47E0-A13D-852E1D7424F9}"/>
    <cellStyle name="Header2 5 7 3 2 2" xfId="8258" xr:uid="{8BE897DB-F61B-4BB3-A014-9E56A026FF0E}"/>
    <cellStyle name="Header2 5 7 3 2 2 2" xfId="16297" xr:uid="{4BC9B55E-830A-41A0-8221-10E26B5C6A52}"/>
    <cellStyle name="Header2 5 7 3 2 2 3" xfId="14852" xr:uid="{DF6B72FA-5CEA-4941-8205-B85F9AD07EFE}"/>
    <cellStyle name="Header2 5 7 3 2 3" xfId="13209" xr:uid="{C5A46CC4-7217-4D40-97CB-79F44FCA6C91}"/>
    <cellStyle name="Header2 5 7 3 2 4" xfId="13833" xr:uid="{6CFF8A44-FCCF-4953-AA66-B965D763E827}"/>
    <cellStyle name="Header2 5 7 3 3" xfId="8955" xr:uid="{EC7359FA-C90B-4145-8561-44C41A55684E}"/>
    <cellStyle name="Header2 5 7 3 3 2" xfId="16968" xr:uid="{818F69E2-9F4C-48BF-9718-871C601032A6}"/>
    <cellStyle name="Header2 5 7 3 3 3" xfId="15140" xr:uid="{C756E331-2CF8-46D0-B3E5-4852ED900CA4}"/>
    <cellStyle name="Header2 5 7 3 4" xfId="11838" xr:uid="{CAC90F89-15A0-459B-9117-CFB6A6FDBA99}"/>
    <cellStyle name="Header2 5 7 3 5" xfId="12251" xr:uid="{74CC6AB3-6E47-48AB-872A-73F47D22A5C0}"/>
    <cellStyle name="Header2 5 7 3_KEY FIGURES" xfId="5742" xr:uid="{C48C3BEF-D443-4093-B31A-073061E76AE8}"/>
    <cellStyle name="Header2 5 7 4" xfId="2706" xr:uid="{D2A3E66A-5554-4141-B256-3551E8B295A2}"/>
    <cellStyle name="Header2 5 7 4 2" xfId="8609" xr:uid="{F144405B-020C-435A-BEAE-9398E8D10A68}"/>
    <cellStyle name="Header2 5 7 4 2 2" xfId="16648" xr:uid="{96BFB88C-FE3C-4C09-8C56-24E074324F66}"/>
    <cellStyle name="Header2 5 7 4 2 3" xfId="14603" xr:uid="{86C4090D-893E-43AD-99BA-9E9B4E1BBCAA}"/>
    <cellStyle name="Header2 5 7 4 3" xfId="12858" xr:uid="{2C995E32-3F49-4532-AB0A-4B1AA7D21022}"/>
    <cellStyle name="Header2 5 7 4 4" xfId="12365" xr:uid="{64391474-2B8E-42F9-8A74-00EF0038696C}"/>
    <cellStyle name="Header2 5 7 5" xfId="3346" xr:uid="{DAA6E310-F9C0-4E75-A231-4658D0BC6BEF}"/>
    <cellStyle name="Header2 5 7 5 2" xfId="3831" xr:uid="{F6BD5FAC-E05F-43EA-983B-10D8916E4BA6}"/>
    <cellStyle name="Header2 5 7 5 2 2" xfId="7768" xr:uid="{ED22A91D-DEAD-41A9-AA7E-5C53682443A1}"/>
    <cellStyle name="Header2 5 7 5 2 2 2" xfId="15807" xr:uid="{5AAE455E-8AF9-4AA4-9C49-6FDCDE3C8114}"/>
    <cellStyle name="Header2 5 7 5 2 2 3" xfId="12275" xr:uid="{07B2DDDC-D36F-415B-A4C8-578AF18904B1}"/>
    <cellStyle name="Header2 5 7 5 2 3" xfId="13625" xr:uid="{29F04488-45AB-4C49-80DF-6CD59AAFBE85}"/>
    <cellStyle name="Header2 5 7 5 2 4" xfId="13375" xr:uid="{9F29F4A2-F0FD-4CDE-B930-E13EE54D2066}"/>
    <cellStyle name="Header2 5 7 5 3" xfId="8150" xr:uid="{FA09AF5A-552F-44C9-BE0A-5028AD63EEAE}"/>
    <cellStyle name="Header2 5 7 5 3 2" xfId="16189" xr:uid="{E4E504CE-1D31-4AAC-A59B-6FD2DE616955}"/>
    <cellStyle name="Header2 5 7 5 3 3" xfId="13956" xr:uid="{D6D9FFB3-5235-44F7-B241-95737A782863}"/>
    <cellStyle name="Header2 5 7 5 4" xfId="20682" xr:uid="{06DE4ADC-CBA5-4C87-AFC7-3A531C44D1E2}"/>
    <cellStyle name="Header2 5 7 5_KEY FIGURES" xfId="5743" xr:uid="{D05AB0EF-E5AF-409B-A3D9-A866FA062E78}"/>
    <cellStyle name="Header2 5 7 6" xfId="3528" xr:uid="{295F29B7-6E04-46FB-851D-E27D31DAC805}"/>
    <cellStyle name="Header2 5 7 6 2" xfId="7980" xr:uid="{95A7A322-00CD-408D-B83F-DCE52DF69FD6}"/>
    <cellStyle name="Header2 5 7 6 2 2" xfId="16019" xr:uid="{07B6E550-884E-4258-AD9F-6484F9CEED27}"/>
    <cellStyle name="Header2 5 7 6 2 3" xfId="20014" xr:uid="{A2A32174-7AED-4932-93F3-40F706BB5453}"/>
    <cellStyle name="Header2 5 7 6 3" xfId="9154" xr:uid="{B93C7B63-ECA8-4E1C-811B-29EAFEB7F359}"/>
    <cellStyle name="Header2 5 7 6 3 2" xfId="17139" xr:uid="{C0945F9A-2E2A-4058-A9C9-A740EC732CFA}"/>
    <cellStyle name="Header2 5 7 6 3 3" xfId="17065" xr:uid="{3DD94872-8471-42BE-9C41-11E268ABE026}"/>
    <cellStyle name="Header2 5 7 7" xfId="5085" xr:uid="{4907EAF7-74A4-4447-ACD0-06107C17A8AE}"/>
    <cellStyle name="Header2 5 7 7 2" xfId="10705" xr:uid="{57278BD7-005C-43BA-9C6E-A09EA68ADE7D}"/>
    <cellStyle name="Header2 5 7 7 2 2" xfId="18178" xr:uid="{E15E6F02-D29D-4B5C-A736-603A10F26586}"/>
    <cellStyle name="Header2 5 7 7 2 3" xfId="13386" xr:uid="{F0041A8B-5195-4F51-88C1-3782CF2E5299}"/>
    <cellStyle name="Header2 5 7 7 3" xfId="10519" xr:uid="{A67206ED-13E3-475C-93C3-A170741753CE}"/>
    <cellStyle name="Header2 5 7 7 3 2" xfId="17992" xr:uid="{05AD6975-46ED-4CDC-A866-7AECEFB6EDB5}"/>
    <cellStyle name="Header2 5 7 7 3 3" xfId="19048" xr:uid="{62F0DEC9-8331-4ADC-8E97-122FCD61584F}"/>
    <cellStyle name="Header2 5 7 8" xfId="5278" xr:uid="{C9DE33D2-2D81-46FF-ABAA-5BA31A4418F0}"/>
    <cellStyle name="Header2 5 7 8 2" xfId="10887" xr:uid="{875E499C-F7D2-4094-89D9-C53A983BA959}"/>
    <cellStyle name="Header2 5 7 8 2 2" xfId="18360" xr:uid="{5945EA7E-D4DF-419E-8718-7C2660E01136}"/>
    <cellStyle name="Header2 5 7 8 2 3" xfId="18710" xr:uid="{7176AA46-ECDE-4528-9B44-8CB616C8C528}"/>
    <cellStyle name="Header2 5 7 8 3" xfId="10179" xr:uid="{DB591D67-0125-45AB-A7BE-4A9B286E2FA3}"/>
    <cellStyle name="Header2 5 7 8 3 2" xfId="17652" xr:uid="{7A08F7B2-5280-4BAF-8DC0-A0D8D1DD895B}"/>
    <cellStyle name="Header2 5 7 8 3 3" xfId="19906" xr:uid="{A2587946-43F3-43D6-8FA7-19E65150EB56}"/>
    <cellStyle name="Header2 5 7 9" xfId="4869" xr:uid="{13A4F5B9-1353-4231-974E-72E1CF8F1B3C}"/>
    <cellStyle name="Header2 5 7 9 2" xfId="10633" xr:uid="{8320A55F-C5D6-4A44-B028-DFFEACF4228B}"/>
    <cellStyle name="Header2 5 7 9 2 2" xfId="18106" xr:uid="{1B2AD350-96E8-4E00-83A7-EEFA8877AECF}"/>
    <cellStyle name="Header2 5 7 9 2 3" xfId="19107" xr:uid="{2109E95A-302E-4773-82A2-CBBD29E262B8}"/>
    <cellStyle name="Header2 5 7 9 3" xfId="10577" xr:uid="{085B54C5-27A5-4D53-8205-BC5BD18DB29B}"/>
    <cellStyle name="Header2 5 7 9 3 2" xfId="18050" xr:uid="{D4A6A066-94C1-49F1-BFCE-08A7CBD79442}"/>
    <cellStyle name="Header2 5 7 9 3 3" xfId="15443" xr:uid="{8705D424-96B9-4269-A018-503115A0612A}"/>
    <cellStyle name="Header2 5 7_KEY FIGURES" xfId="5740" xr:uid="{48BBC8DA-6FD4-4767-9574-C5FE45AF99ED}"/>
    <cellStyle name="Header2 5 8" xfId="560" xr:uid="{6592F746-58CB-43BF-8321-29035F7DEEBE}"/>
    <cellStyle name="Header2 5 8 10" xfId="7017" xr:uid="{0493B2AB-02F9-41F4-9D36-74051EFDE1BF}"/>
    <cellStyle name="Header2 5 8 10 2" xfId="21356" xr:uid="{EAC08681-5D05-45B1-9452-C80D124AEB3D}"/>
    <cellStyle name="Header2 5 8 11" xfId="7543" xr:uid="{9C037453-EFA1-4AAE-A71C-C579904672CC}"/>
    <cellStyle name="Header2 5 8 11 2" xfId="15582" xr:uid="{8768BAB7-4C9C-4B32-9520-9AEAB1AC67A0}"/>
    <cellStyle name="Header2 5 8 11 3" xfId="20328" xr:uid="{B760678D-E2E2-4F85-A4C7-BA9D20B5FF77}"/>
    <cellStyle name="Header2 5 8 12" xfId="11503" xr:uid="{C282FD58-D916-4B5B-9B17-AB2BCFC33891}"/>
    <cellStyle name="Header2 5 8 13" xfId="19333" xr:uid="{9B79430C-CE22-4414-A0D3-EB6ED0C4A271}"/>
    <cellStyle name="Header2 5 8 2" xfId="770" xr:uid="{D12B4C37-3121-4628-9F8E-DD28FBF96235}"/>
    <cellStyle name="Header2 5 8 2 2" xfId="2909" xr:uid="{ED5F5DAA-276E-4886-8690-630688D9AE42}"/>
    <cellStyle name="Header2 5 8 2 2 2" xfId="8406" xr:uid="{1642D477-BD11-41A7-9453-3BA2B4F425F0}"/>
    <cellStyle name="Header2 5 8 2 2 2 2" xfId="16445" xr:uid="{1B032F1F-F29B-4C8E-82B1-EB85B2D1E3D4}"/>
    <cellStyle name="Header2 5 8 2 2 2 3" xfId="17531" xr:uid="{8729DEBF-3ADA-4D72-9627-45C6BA95CD7C}"/>
    <cellStyle name="Header2 5 8 2 2 3" xfId="13061" xr:uid="{E05E492F-7964-4C44-9883-81877647CC5E}"/>
    <cellStyle name="Header2 5 8 2 2 4" xfId="17453" xr:uid="{FDAC2141-9FCF-452B-A4EA-3F1E118D1080}"/>
    <cellStyle name="Header2 5 8 2 3" xfId="7464" xr:uid="{31FE0A7A-E8F3-4BBF-9A75-5899D543F011}"/>
    <cellStyle name="Header2 5 8 2 3 2" xfId="15503" xr:uid="{9F7398FA-EF8D-4D2B-B7DE-A28573DAF547}"/>
    <cellStyle name="Header2 5 8 2 3 3" xfId="13316" xr:uid="{E02B0A90-80AB-4EBF-83ED-7D93CF342A37}"/>
    <cellStyle name="Header2 5 8 2 4" xfId="11690" xr:uid="{9B23AFF7-B079-49A8-BE26-6A2CBEF5E22D}"/>
    <cellStyle name="Header2 5 8 2 5" xfId="18960" xr:uid="{B64EBB89-A407-4982-B2E9-23328CB76978}"/>
    <cellStyle name="Header2 5 8 2_KEY FIGURES" xfId="5745" xr:uid="{4D882EB1-A98D-405F-88E3-4892989B4AB0}"/>
    <cellStyle name="Header2 5 8 3" xfId="934" xr:uid="{07B0B163-7F4F-45D5-8692-1ACE67776E5B}"/>
    <cellStyle name="Header2 5 8 3 2" xfId="3073" xr:uid="{B201200E-77A4-49FC-B62C-6A6D47290FED}"/>
    <cellStyle name="Header2 5 8 3 2 2" xfId="8242" xr:uid="{3D74B000-FA44-442E-9196-0C853BF6D4AD}"/>
    <cellStyle name="Header2 5 8 3 2 2 2" xfId="16281" xr:uid="{DDA52143-9794-47B3-B171-BA029D826817}"/>
    <cellStyle name="Header2 5 8 3 2 2 3" xfId="20565" xr:uid="{26BC8DAB-1BEE-40A1-9B19-884D34ED8BD8}"/>
    <cellStyle name="Header2 5 8 3 2 3" xfId="13225" xr:uid="{680F0BFB-1CCB-4AAF-9595-86ABDDEF543A}"/>
    <cellStyle name="Header2 5 8 3 2 4" xfId="19912" xr:uid="{8C262B57-EA57-442F-91DD-2EA3149A505B}"/>
    <cellStyle name="Header2 5 8 3 3" xfId="8940" xr:uid="{072C3E7D-9363-4CB0-A741-6BDA18EF9C57}"/>
    <cellStyle name="Header2 5 8 3 3 2" xfId="16953" xr:uid="{270B535E-978D-4D2D-9FD8-2B40F94EADE1}"/>
    <cellStyle name="Header2 5 8 3 3 3" xfId="11387" xr:uid="{0A61DB22-8BDB-4410-9460-8807CFF986DB}"/>
    <cellStyle name="Header2 5 8 3 4" xfId="11854" xr:uid="{146D03E9-32C8-498F-9F20-B4D2EFCD8D60}"/>
    <cellStyle name="Header2 5 8 3 5" xfId="19588" xr:uid="{70BF1579-C3A9-45A3-9707-3D367584B772}"/>
    <cellStyle name="Header2 5 8 3_KEY FIGURES" xfId="5746" xr:uid="{0650149C-82EF-451D-8D19-8F06676B82F1}"/>
    <cellStyle name="Header2 5 8 4" xfId="2722" xr:uid="{364A35BF-9CC4-4491-B481-B42A70785FA1}"/>
    <cellStyle name="Header2 5 8 4 2" xfId="8593" xr:uid="{8372D6A7-EEA5-4C22-A9EB-60965F2768D8}"/>
    <cellStyle name="Header2 5 8 4 2 2" xfId="16632" xr:uid="{3AEAA268-8E9F-49BF-9E02-AAB0B4AAAC91}"/>
    <cellStyle name="Header2 5 8 4 2 3" xfId="20083" xr:uid="{8471FE32-1952-4362-B5B2-4677537C2622}"/>
    <cellStyle name="Header2 5 8 4 3" xfId="12874" xr:uid="{2D8F4857-9B24-4DDA-98CF-41B3FEBF63AC}"/>
    <cellStyle name="Header2 5 8 4 4" xfId="19553" xr:uid="{5134D214-14B2-4664-8C81-B065CEBB86E4}"/>
    <cellStyle name="Header2 5 8 5" xfId="3347" xr:uid="{E42E95B8-C779-49C9-AEC4-CBE682B13E00}"/>
    <cellStyle name="Header2 5 8 5 2" xfId="3832" xr:uid="{386F945D-12BB-4D96-8275-0AF8CE54F634}"/>
    <cellStyle name="Header2 5 8 5 2 2" xfId="7767" xr:uid="{29F09722-05D6-4AA2-87E0-97AD43B65AD7}"/>
    <cellStyle name="Header2 5 8 5 2 2 2" xfId="15806" xr:uid="{CCCB9E19-52A6-4534-AAC7-1720D82EEAF9}"/>
    <cellStyle name="Header2 5 8 5 2 2 3" xfId="20035" xr:uid="{8DAADEB6-DC8B-4BCC-A00B-B362B5A75102}"/>
    <cellStyle name="Header2 5 8 5 2 3" xfId="13626" xr:uid="{275D4804-700A-44C1-BB4C-CA6CBCDCE1FE}"/>
    <cellStyle name="Header2 5 8 5 2 4" xfId="14853" xr:uid="{6453EE2F-1818-4ED2-9C3D-FC39F2ED30C6}"/>
    <cellStyle name="Header2 5 8 5 3" xfId="8149" xr:uid="{ED3BECCE-F7D3-4CFB-B6CE-A9D26A4263C6}"/>
    <cellStyle name="Header2 5 8 5 3 2" xfId="16188" xr:uid="{2A3C5000-0CBD-4B29-93F0-16A6716E9D64}"/>
    <cellStyle name="Header2 5 8 5 3 3" xfId="18911" xr:uid="{76508009-37BD-47B0-8FEF-4C6270CC1697}"/>
    <cellStyle name="Header2 5 8 5 4" xfId="12410" xr:uid="{265F84F3-4EDF-4766-8583-4743379DABF2}"/>
    <cellStyle name="Header2 5 8 5_KEY FIGURES" xfId="5747" xr:uid="{91D660E1-A245-4E05-8113-506B5C5CA78E}"/>
    <cellStyle name="Header2 5 8 6" xfId="3529" xr:uid="{0E078E52-A39E-443E-B270-2BFB3AD76521}"/>
    <cellStyle name="Header2 5 8 6 2" xfId="7979" xr:uid="{BE839F53-7DE2-41CE-931B-F9886679D4C5}"/>
    <cellStyle name="Header2 5 8 6 2 2" xfId="16018" xr:uid="{BF3957DF-4BBC-44E3-A1B6-8CAAF758D852}"/>
    <cellStyle name="Header2 5 8 6 2 3" xfId="18969" xr:uid="{E7C2D942-23E9-43DF-A4CE-E0AD699FA9CF}"/>
    <cellStyle name="Header2 5 8 6 3" xfId="10589" xr:uid="{5852F246-84AE-477F-A9B7-3B8748CF89F7}"/>
    <cellStyle name="Header2 5 8 6 3 2" xfId="18062" xr:uid="{DFDBF10C-7090-45D8-AEE0-EA71823CBBC2}"/>
    <cellStyle name="Header2 5 8 6 3 3" xfId="20695" xr:uid="{1D0A1B31-A3AD-4328-BA14-10BC9BC16673}"/>
    <cellStyle name="Header2 5 8 7" xfId="5086" xr:uid="{00AEFB2E-83AF-494F-B5F7-8E6B8A0E3673}"/>
    <cellStyle name="Header2 5 8 7 2" xfId="10706" xr:uid="{D6B40EB2-7947-4C40-8D0C-675F2A7E0E77}"/>
    <cellStyle name="Header2 5 8 7 2 2" xfId="18179" xr:uid="{82365504-92C0-4AD8-BFC9-F5C0E31C9903}"/>
    <cellStyle name="Header2 5 8 7 2 3" xfId="15075" xr:uid="{DC63F66D-7EFE-43B7-AAF3-835CC89F9E7F}"/>
    <cellStyle name="Header2 5 8 7 3" xfId="8212" xr:uid="{0E0B7518-9E3E-4067-8CEB-312FC46B7086}"/>
    <cellStyle name="Header2 5 8 7 3 2" xfId="16251" xr:uid="{1896F857-A072-44BD-8B66-6E3FD86B7FE0}"/>
    <cellStyle name="Header2 5 8 7 3 3" xfId="20659" xr:uid="{0120DB57-C88D-4B5E-B489-E4A189CB128B}"/>
    <cellStyle name="Header2 5 8 8" xfId="5279" xr:uid="{1AC23DCA-BE05-421F-801F-07E4CD4BEF58}"/>
    <cellStyle name="Header2 5 8 8 2" xfId="10888" xr:uid="{8E3AC59B-3595-4929-8E9A-C31FF65E8586}"/>
    <cellStyle name="Header2 5 8 8 2 2" xfId="18361" xr:uid="{BA0B1F04-9F63-40FF-A3E4-62455D9B7E7C}"/>
    <cellStyle name="Header2 5 8 8 2 3" xfId="12495" xr:uid="{F8D7D1A6-F1A1-4BB0-9B9E-C898DA6E0AA3}"/>
    <cellStyle name="Header2 5 8 8 3" xfId="9045" xr:uid="{DB2BA1D8-F2BD-47B0-8297-05600778A18F}"/>
    <cellStyle name="Header2 5 8 8 3 2" xfId="17055" xr:uid="{97021B6E-A7D7-4B2E-A8C1-45199135FA8A}"/>
    <cellStyle name="Header2 5 8 8 3 3" xfId="19983" xr:uid="{DC96EDF7-885E-419C-83F1-10DCD4DFABB6}"/>
    <cellStyle name="Header2 5 8 9" xfId="4867" xr:uid="{FF53FAEB-CFEE-467F-A2BF-250F29299EA8}"/>
    <cellStyle name="Header2 5 8 9 2" xfId="10631" xr:uid="{ED51A32C-3807-4A9C-B97C-BD21D4374016}"/>
    <cellStyle name="Header2 5 8 9 2 2" xfId="18104" xr:uid="{48FEE7A0-000A-4DCF-9EB5-2BD423BCA30E}"/>
    <cellStyle name="Header2 5 8 9 2 3" xfId="18670" xr:uid="{66057908-E4D9-416B-8C03-50914D3E2EBD}"/>
    <cellStyle name="Header2 5 8 9 3" xfId="10540" xr:uid="{379CFBA4-EB27-43E0-98B2-B81FBE35C788}"/>
    <cellStyle name="Header2 5 8 9 3 2" xfId="18013" xr:uid="{D2001316-AB84-492C-82F9-00E62D8FF7E2}"/>
    <cellStyle name="Header2 5 8 9 3 3" xfId="11901" xr:uid="{DF806B8C-F819-4A23-8367-D946E9AB46F2}"/>
    <cellStyle name="Header2 5 8_KEY FIGURES" xfId="5744" xr:uid="{3ABE9F81-FFE0-4130-9E70-374778277B8B}"/>
    <cellStyle name="Header2 5 9" xfId="622" xr:uid="{05E2B270-FE5B-4E0D-BCDB-025E470798AE}"/>
    <cellStyle name="Header2 5 9 2" xfId="2761" xr:uid="{5FDAA830-B68B-41C2-8DEF-90A318CA7F2B}"/>
    <cellStyle name="Header2 5 9 2 2" xfId="8554" xr:uid="{2736C107-8F09-4B0D-9789-8257FEF74699}"/>
    <cellStyle name="Header2 5 9 2 2 2" xfId="16593" xr:uid="{77A2BC81-269F-4B25-B09C-9A353722A457}"/>
    <cellStyle name="Header2 5 9 2 2 3" xfId="14212" xr:uid="{6AA70F0D-22D9-4671-A961-E2AC6B2D663E}"/>
    <cellStyle name="Header2 5 9 2 3" xfId="12913" xr:uid="{4EA00887-9131-4108-8941-967A866A13B4}"/>
    <cellStyle name="Header2 5 9 2 4" xfId="17256" xr:uid="{790E82E5-E9BA-49FF-9C41-1E383E012247}"/>
    <cellStyle name="Header2 5 9 3" xfId="8738" xr:uid="{6EF0E330-B663-4E7C-8EAE-C685E40613B0}"/>
    <cellStyle name="Header2 5 9 3 2" xfId="16777" xr:uid="{757F0872-A29B-4CCB-B74E-3A18814AA0EE}"/>
    <cellStyle name="Header2 5 9 3 3" xfId="14005" xr:uid="{24102BA7-13FD-4666-9061-DAB7F48ACAF9}"/>
    <cellStyle name="Header2 5 9 4" xfId="11542" xr:uid="{3C564CD7-560F-49A7-89E3-89E46F4C82CD}"/>
    <cellStyle name="Header2 5 9 5" xfId="15162" xr:uid="{8DACE7EA-9C54-4289-9208-3984622705CD}"/>
    <cellStyle name="Header2 5 9_KEY FIGURES" xfId="5748" xr:uid="{8E03C8A3-C98C-4DBF-971D-E8F6F169F181}"/>
    <cellStyle name="Header2 5_FINANCIAL HIGHLIGHTS" xfId="575" xr:uid="{EDF73B0F-3C52-4F51-8356-F8A4B9EBEA48}"/>
    <cellStyle name="Header2 6" xfId="309" xr:uid="{69212465-CC0F-455E-93E1-B26D85E1F7B1}"/>
    <cellStyle name="Header2 6 10" xfId="601" xr:uid="{86B2A505-8B90-40B4-BF5E-82BF9EF5C0F6}"/>
    <cellStyle name="Header2 6 10 2" xfId="2740" xr:uid="{B3BB3064-FB3A-4685-887E-FBBD7E9D58EE}"/>
    <cellStyle name="Header2 6 10 2 2" xfId="8575" xr:uid="{31DFE711-47D9-4865-A092-D167DA4C4628}"/>
    <cellStyle name="Header2 6 10 2 2 2" xfId="16614" xr:uid="{E4C3372D-C904-4C0F-B512-5EBBEA867CC2}"/>
    <cellStyle name="Header2 6 10 2 2 3" xfId="20351" xr:uid="{F6E3FCDF-79B3-4E9F-AF39-5A5FAF6D517F}"/>
    <cellStyle name="Header2 6 10 2 3" xfId="12892" xr:uid="{408A4A48-8638-4564-9128-77B9EB2B9D46}"/>
    <cellStyle name="Header2 6 10 2 4" xfId="20151" xr:uid="{ABD1FFF4-7D57-445E-927C-89A338A7E482}"/>
    <cellStyle name="Header2 6 10 3" xfId="8764" xr:uid="{C080BE73-528D-4ACC-B049-85F6ED62C3A5}"/>
    <cellStyle name="Header2 6 10 3 2" xfId="16803" xr:uid="{23488444-AD5D-41B6-AFCE-FC8FED83B292}"/>
    <cellStyle name="Header2 6 10 3 3" xfId="13245" xr:uid="{514487E2-8285-4BB3-8E7E-0EFF9F87D592}"/>
    <cellStyle name="Header2 6 10 4" xfId="11521" xr:uid="{0ABD1C1F-BF66-4C73-A445-29FBA0D6AA94}"/>
    <cellStyle name="Header2 6 10 5" xfId="12627" xr:uid="{BE4109AC-157E-45E7-BBB8-86F5AFA40532}"/>
    <cellStyle name="Header2 6 10_KEY FIGURES" xfId="5749" xr:uid="{A9C4F4D4-901C-44D5-B63B-639A1826A5E9}"/>
    <cellStyle name="Header2 6 11" xfId="3348" xr:uid="{771074A3-B849-42DB-BD77-F185E152E335}"/>
    <cellStyle name="Header2 6 11 2" xfId="3833" xr:uid="{CAA61775-7D40-4939-8F4B-DDF400D8F168}"/>
    <cellStyle name="Header2 6 11 2 2" xfId="7766" xr:uid="{580E11B4-8E9F-4F3E-971A-5A4701BD6CF7}"/>
    <cellStyle name="Header2 6 11 2 2 2" xfId="15805" xr:uid="{7FB20D3E-726C-4702-B6B2-30880316A970}"/>
    <cellStyle name="Header2 6 11 2 2 3" xfId="12100" xr:uid="{391FEE62-1328-4171-8540-B9B4248BA3CA}"/>
    <cellStyle name="Header2 6 11 2 3" xfId="13627" xr:uid="{BD1E2BD1-1C56-41CE-8ED1-FB168BB9208C}"/>
    <cellStyle name="Header2 6 11 2 4" xfId="14815" xr:uid="{1E366500-DE05-49E0-96A0-31E573FA2EA5}"/>
    <cellStyle name="Header2 6 11 3" xfId="8148" xr:uid="{64C747B1-C5D8-4246-96B9-9ED32E5E8226}"/>
    <cellStyle name="Header2 6 11 3 2" xfId="16187" xr:uid="{E90A90C8-4AD2-4345-8BB8-990664EE1EA8}"/>
    <cellStyle name="Header2 6 11 3 3" xfId="17279" xr:uid="{6494C4E5-44D9-4A30-B61A-0800D2942630}"/>
    <cellStyle name="Header2 6 11 4" xfId="20455" xr:uid="{B4686C9A-1966-4DBE-B66F-90DA33309194}"/>
    <cellStyle name="Header2 6 11_KEY FIGURES" xfId="5750" xr:uid="{CE7834EC-28AD-4DFC-9BA0-321834C78FFB}"/>
    <cellStyle name="Header2 6 12" xfId="3530" xr:uid="{27F2E183-9779-46CA-9C82-606D523AA7BD}"/>
    <cellStyle name="Header2 6 12 2" xfId="7978" xr:uid="{760CB930-8F92-4C1D-8D0C-4AAB9BF3F8ED}"/>
    <cellStyle name="Header2 6 12 2 2" xfId="16017" xr:uid="{D5661428-D0D0-4E98-9B93-043C74684CAC}"/>
    <cellStyle name="Header2 6 12 2 3" xfId="19920" xr:uid="{1E3E42F0-7C80-491A-A566-255504B6E7E0}"/>
    <cellStyle name="Header2 6 12 3" xfId="11143" xr:uid="{F8F4D7EE-EB2B-4656-8DF6-0E2B5442CE6A}"/>
    <cellStyle name="Header2 6 12 3 2" xfId="18616" xr:uid="{BEE90DD5-A1AC-4878-B648-D04DE87E8F6B}"/>
    <cellStyle name="Header2 6 12 3 3" xfId="19844" xr:uid="{A4209FB2-BDCD-4E3F-94D8-0CC78B5E7EDB}"/>
    <cellStyle name="Header2 6 13" xfId="5087" xr:uid="{E7AC65E0-5ED9-4AE6-9A29-3894706AE4B7}"/>
    <cellStyle name="Header2 6 13 2" xfId="10707" xr:uid="{3E3BE967-5824-4115-92F9-E177AB75E1D5}"/>
    <cellStyle name="Header2 6 13 2 2" xfId="18180" xr:uid="{A3EABF22-3416-47E6-B3BA-956B8EA83D32}"/>
    <cellStyle name="Header2 6 13 2 3" xfId="19639" xr:uid="{1A47129F-08B7-4A90-8F3C-E3F9CC4F81E2}"/>
    <cellStyle name="Header2 6 13 3" xfId="10473" xr:uid="{DB675795-8154-4A9A-9ADB-2F126F7B34A3}"/>
    <cellStyle name="Header2 6 13 3 2" xfId="17946" xr:uid="{FD0CE51E-0340-40CD-8D91-F9DAF114E29E}"/>
    <cellStyle name="Header2 6 13 3 3" xfId="19727" xr:uid="{DE082BC8-E5CD-474E-A078-3195BE440D37}"/>
    <cellStyle name="Header2 6 14" xfId="5281" xr:uid="{9F9835DC-3D3D-455A-BB97-193AF5E4B968}"/>
    <cellStyle name="Header2 6 14 2" xfId="10890" xr:uid="{1E6BE226-D744-4E2C-A03A-6FC535FE7643}"/>
    <cellStyle name="Header2 6 14 2 2" xfId="18363" xr:uid="{5D871AC7-194F-4595-B0C9-EAAD0B2DE1DA}"/>
    <cellStyle name="Header2 6 14 2 3" xfId="20704" xr:uid="{DE78AD42-B140-48FD-9494-333CB8107A75}"/>
    <cellStyle name="Header2 6 14 3" xfId="8750" xr:uid="{4DD12674-2DEA-496F-89C6-877A8DE4AC27}"/>
    <cellStyle name="Header2 6 14 3 2" xfId="16789" xr:uid="{FBC3DDE8-FE46-4848-9E5B-1C055A993437}"/>
    <cellStyle name="Header2 6 14 3 3" xfId="19620" xr:uid="{079F012D-FF28-443D-8787-6BFA87BE808A}"/>
    <cellStyle name="Header2 6 15" xfId="4870" xr:uid="{86FDAC3E-AF89-445F-962C-3008F0C2691A}"/>
    <cellStyle name="Header2 6 15 2" xfId="10634" xr:uid="{8DFCD3A6-E4AC-4219-AC0F-2DE15CDEAF2B}"/>
    <cellStyle name="Header2 6 15 2 2" xfId="18107" xr:uid="{F3D12FBA-AC24-4FE3-939E-23F466C2CC0B}"/>
    <cellStyle name="Header2 6 15 2 3" xfId="19241" xr:uid="{4AE36034-7D04-46B2-B450-8BE4085B4BE7}"/>
    <cellStyle name="Header2 6 15 3" xfId="10584" xr:uid="{030F5586-3B69-400F-B381-3A749A26D344}"/>
    <cellStyle name="Header2 6 15 3 2" xfId="18057" xr:uid="{C11D687C-0B10-47F8-A69F-F34796CFA5A2}"/>
    <cellStyle name="Header2 6 15 3 3" xfId="17417" xr:uid="{D542D339-0BB1-4926-AEEE-DB4431BD07C8}"/>
    <cellStyle name="Header2 6 16" xfId="7018" xr:uid="{394C28B2-6516-4ECC-BCD4-7D58D186E0B9}"/>
    <cellStyle name="Header2 6 16 2" xfId="21357" xr:uid="{AE87A9C8-9D72-4607-82F8-E38EB876CA16}"/>
    <cellStyle name="Header2 6 17" xfId="6964" xr:uid="{FC785ABB-2A0F-44DE-B96A-6D5BABDE2EAB}"/>
    <cellStyle name="Header2 6 17 2" xfId="21305" xr:uid="{DF9284ED-AE84-4C30-B8F7-19E4280CD2FC}"/>
    <cellStyle name="Header2 6 18" xfId="8761" xr:uid="{BE7E8F06-BF2B-497C-9535-74FFEA6300A5}"/>
    <cellStyle name="Header2 6 18 2" xfId="16800" xr:uid="{E1E5116B-4DF2-4FE7-BE87-91DD39286324}"/>
    <cellStyle name="Header2 6 18 3" xfId="19948" xr:uid="{91FF35E9-E53B-432B-9389-E828C1E40BB7}"/>
    <cellStyle name="Header2 6 19" xfId="19675" xr:uid="{049BA26A-66B5-4DF0-8A5F-A0BF39DA9079}"/>
    <cellStyle name="Header2 6 2" xfId="425" xr:uid="{67026F1F-8C8A-429F-B1B8-185C6B4D6966}"/>
    <cellStyle name="Header2 6 2 10" xfId="7019" xr:uid="{E6F8C6F0-4759-4473-8DE3-C4C31095E72E}"/>
    <cellStyle name="Header2 6 2 10 2" xfId="21358" xr:uid="{A9923C89-CC1C-4CEA-8B37-EFC2BDF452DB}"/>
    <cellStyle name="Header2 6 2 11" xfId="8833" xr:uid="{EE0F65F5-00EC-443F-99D8-FFC43ED15F5C}"/>
    <cellStyle name="Header2 6 2 11 2" xfId="16872" xr:uid="{FEA827B1-52D1-43EB-B2F5-88006E150CD4}"/>
    <cellStyle name="Header2 6 2 11 3" xfId="17524" xr:uid="{AFEE28AF-5462-4AEF-AA43-5EB99A3D55BE}"/>
    <cellStyle name="Header2 6 2 12" xfId="19148" xr:uid="{CF9AB8CE-FA24-4EBC-89C2-D6746866E915}"/>
    <cellStyle name="Header2 6 2 2" xfId="635" xr:uid="{DA79624F-31C0-4828-B25B-B1AB59150C7D}"/>
    <cellStyle name="Header2 6 2 2 2" xfId="2774" xr:uid="{43B83422-0939-46B0-8E52-ECAFB8152275}"/>
    <cellStyle name="Header2 6 2 2 2 2" xfId="8541" xr:uid="{CE0A3FD2-22BB-43D2-8507-F4C944D82C41}"/>
    <cellStyle name="Header2 6 2 2 2 2 2" xfId="16580" xr:uid="{84377DB3-B771-4443-939D-23C46F0971BE}"/>
    <cellStyle name="Header2 6 2 2 2 2 3" xfId="11379" xr:uid="{4EA2DEF5-3C92-437C-92D6-7DC480082906}"/>
    <cellStyle name="Header2 6 2 2 2 3" xfId="12926" xr:uid="{CF69D373-574F-4097-8E72-189966B30A4C}"/>
    <cellStyle name="Header2 6 2 2 2 4" xfId="18991" xr:uid="{8F5721E8-221E-460B-842C-2ABDBFF94FBA}"/>
    <cellStyle name="Header2 6 2 2 3" xfId="8826" xr:uid="{4D830164-5914-4F63-B9AA-330B81FEA14B}"/>
    <cellStyle name="Header2 6 2 2 3 2" xfId="16865" xr:uid="{0A98FAC6-D00A-4AC0-B7AF-59DE269F9776}"/>
    <cellStyle name="Header2 6 2 2 3 3" xfId="20611" xr:uid="{6E0CE3C8-3BE8-48C5-8696-184693DBDF2C}"/>
    <cellStyle name="Header2 6 2 2 4" xfId="11555" xr:uid="{795635F8-EC16-448B-83C6-BE73212E6833}"/>
    <cellStyle name="Header2 6 2 2 5" xfId="12485" xr:uid="{A64BAD7B-B96A-44AB-B9BC-679B9FCEFB2B}"/>
    <cellStyle name="Header2 6 2 2_KEY FIGURES" xfId="5752" xr:uid="{55CD2E86-D012-4A2A-9A64-915D5EB59E79}"/>
    <cellStyle name="Header2 6 2 3" xfId="799" xr:uid="{A7F302AE-B2F8-4DDB-9473-76F627667C93}"/>
    <cellStyle name="Header2 6 2 3 2" xfId="2938" xr:uid="{C158D6B1-15CB-43C9-B33B-3EBFF90D4AA4}"/>
    <cellStyle name="Header2 6 2 3 2 2" xfId="8377" xr:uid="{E7B889DF-21E0-4811-955F-F96B34C3CF91}"/>
    <cellStyle name="Header2 6 2 3 2 2 2" xfId="16416" xr:uid="{8219A087-9FBA-4A39-A60E-71D3292BFFD5}"/>
    <cellStyle name="Header2 6 2 3 2 2 3" xfId="12599" xr:uid="{FDD51087-34C7-459E-A133-B9443047FE18}"/>
    <cellStyle name="Header2 6 2 3 2 3" xfId="13090" xr:uid="{2AAF473C-49A1-4579-9CDD-E1F5BF8EAA9E}"/>
    <cellStyle name="Header2 6 2 3 2 4" xfId="19721" xr:uid="{08EEF002-35AF-44E8-B9CF-3B04CB353AAC}"/>
    <cellStyle name="Header2 6 2 3 3" xfId="8995" xr:uid="{89C92EA4-DA75-4798-A4AB-ED3A1C5ED667}"/>
    <cellStyle name="Header2 6 2 3 3 2" xfId="17006" xr:uid="{BD99F854-EDBA-4799-BEB6-EA4BD317AA77}"/>
    <cellStyle name="Header2 6 2 3 3 3" xfId="17489" xr:uid="{768385E7-FEB1-451C-B82B-CEC514E0C76D}"/>
    <cellStyle name="Header2 6 2 3 4" xfId="11719" xr:uid="{33DB5299-0A18-4963-A4C7-8E641F39E7DF}"/>
    <cellStyle name="Header2 6 2 3 5" xfId="18975" xr:uid="{9E322A63-E191-41B1-8F52-2CD7ADDFC009}"/>
    <cellStyle name="Header2 6 2 3_KEY FIGURES" xfId="5753" xr:uid="{9533EB51-757A-4DF6-A586-4680BD5B3CEC}"/>
    <cellStyle name="Header2 6 2 4" xfId="2587" xr:uid="{091F9B9A-E15C-418E-87D6-287DEF4433EA}"/>
    <cellStyle name="Header2 6 2 4 2" xfId="3689" xr:uid="{CA67F5F5-6239-486C-839E-109582DA2756}"/>
    <cellStyle name="Header2 6 2 4 2 2" xfId="7908" xr:uid="{2A721A3B-EEC7-4F1D-ACA0-473D80645FFF}"/>
    <cellStyle name="Header2 6 2 4 2 2 2" xfId="15947" xr:uid="{06478181-6505-4ED9-844F-00858FF2A2CA}"/>
    <cellStyle name="Header2 6 2 4 2 2 3" xfId="20078" xr:uid="{84E5ECAA-F9B3-4000-B9A3-B9D590345652}"/>
    <cellStyle name="Header2 6 2 4 2 3" xfId="13483" xr:uid="{EF67765B-4572-49D9-A698-CD7BB2DF21F2}"/>
    <cellStyle name="Header2 6 2 4 2 4" xfId="11360" xr:uid="{76DBDF7F-BDF6-4ECD-8656-B98B64FBC5BB}"/>
    <cellStyle name="Header2 6 2 4 3" xfId="8871" xr:uid="{B6149DE9-8F83-416B-BB38-FE554F9160E4}"/>
    <cellStyle name="Header2 6 2 4 3 2" xfId="16910" xr:uid="{39FEBBBD-1895-4D55-ADB0-20D73CB125CC}"/>
    <cellStyle name="Header2 6 2 4 3 3" xfId="13399" xr:uid="{DC1B9F93-6C05-4976-99F1-6B44CFF8763E}"/>
    <cellStyle name="Header2 6 2 4 4" xfId="12739" xr:uid="{003C3CCF-0A7A-406A-BDAC-0EBA101D2EC6}"/>
    <cellStyle name="Header2 6 2 4 5" xfId="14264" xr:uid="{F83E3D7C-F26B-4A11-A869-57C2C4180E06}"/>
    <cellStyle name="Header2 6 2 4_KEY FIGURES" xfId="5754" xr:uid="{F40C12B3-1120-4D54-B4C3-A3A98025DC39}"/>
    <cellStyle name="Header2 6 2 5" xfId="3349" xr:uid="{F51E40FD-63F1-49A2-AFE3-CDE7F017F8FB}"/>
    <cellStyle name="Header2 6 2 5 2" xfId="3834" xr:uid="{7B296D6E-8299-4207-BDA0-9D3CB4CA7747}"/>
    <cellStyle name="Header2 6 2 5 2 2" xfId="7765" xr:uid="{8482AC75-7532-4E89-8158-09FE011FC304}"/>
    <cellStyle name="Header2 6 2 5 2 2 2" xfId="15804" xr:uid="{D4DCAFC5-A795-4B1A-8576-3EA41D27A98F}"/>
    <cellStyle name="Header2 6 2 5 2 2 3" xfId="19824" xr:uid="{77942AC3-EB2F-44B6-9DAF-C71421106CE6}"/>
    <cellStyle name="Header2 6 2 5 2 3" xfId="13628" xr:uid="{FA99182D-95D6-4BE1-869F-5B7FB17B1942}"/>
    <cellStyle name="Header2 6 2 5 2 4" xfId="14840" xr:uid="{24541709-B67B-4C33-8693-BBED9DCCF028}"/>
    <cellStyle name="Header2 6 2 5 3" xfId="8147" xr:uid="{D734CC83-98B3-432E-9511-0A7D4FDACA3A}"/>
    <cellStyle name="Header2 6 2 5 3 2" xfId="16186" xr:uid="{93C84BF0-C10C-4A7E-A276-BD9EE910650B}"/>
    <cellStyle name="Header2 6 2 5 3 3" xfId="12544" xr:uid="{4E9B88E9-A7CE-43D0-B6E7-F3A720B51CB1}"/>
    <cellStyle name="Header2 6 2 5 4" xfId="20767" xr:uid="{D379DF9B-5356-48CB-ACDA-B2BC08A07728}"/>
    <cellStyle name="Header2 6 2 5_KEY FIGURES" xfId="5755" xr:uid="{22662713-645E-4DAB-B282-F883D2AF66B6}"/>
    <cellStyle name="Header2 6 2 6" xfId="3531" xr:uid="{03086F37-8103-4A7B-BA4E-6D13764C4B9D}"/>
    <cellStyle name="Header2 6 2 6 2" xfId="7977" xr:uid="{3EC97227-08F6-44FC-9C48-2BC2615B999D}"/>
    <cellStyle name="Header2 6 2 6 2 2" xfId="16016" xr:uid="{762710C7-426B-4212-994F-8C2C5740D058}"/>
    <cellStyle name="Header2 6 2 6 2 3" xfId="19416" xr:uid="{4E3D2C93-5B65-423B-A2DD-30D8065C5049}"/>
    <cellStyle name="Header2 6 2 6 3" xfId="8704" xr:uid="{4F41EB46-9E22-4BB5-8A0D-B62C26B65CF7}"/>
    <cellStyle name="Header2 6 2 6 3 2" xfId="16743" xr:uid="{F4C978F5-6555-4664-9BA0-1DCF569D4799}"/>
    <cellStyle name="Header2 6 2 6 3 3" xfId="13300" xr:uid="{C3D56678-AA58-4927-954B-836F9A760369}"/>
    <cellStyle name="Header2 6 2 7" xfId="5088" xr:uid="{1D3670E0-9550-45F7-9F29-C8C4F643F111}"/>
    <cellStyle name="Header2 6 2 7 2" xfId="10708" xr:uid="{45FA446E-8A24-4290-9236-A91B3C214897}"/>
    <cellStyle name="Header2 6 2 7 2 2" xfId="18181" xr:uid="{50243BC4-7501-460A-957A-DC329535541F}"/>
    <cellStyle name="Header2 6 2 7 2 3" xfId="19828" xr:uid="{3D04B546-4950-420A-86E3-AAA5D805CA20}"/>
    <cellStyle name="Header2 6 2 7 3" xfId="10553" xr:uid="{4F9D5C33-6A0A-4220-9DF9-A7E5C2916CED}"/>
    <cellStyle name="Header2 6 2 7 3 2" xfId="18026" xr:uid="{1CD34480-F6E4-4E54-B8C3-26071F8780DC}"/>
    <cellStyle name="Header2 6 2 7 3 3" xfId="20694" xr:uid="{7535B89A-DFB5-4530-808A-FFFA95AEE143}"/>
    <cellStyle name="Header2 6 2 8" xfId="5282" xr:uid="{75CDEE5C-501A-4832-9BDB-298920C116E0}"/>
    <cellStyle name="Header2 6 2 8 2" xfId="10891" xr:uid="{E33FDB87-428F-493D-8387-2FCD091AA815}"/>
    <cellStyle name="Header2 6 2 8 2 2" xfId="18364" xr:uid="{30F1D433-C8DD-4FD9-B0F7-551D0E48949F}"/>
    <cellStyle name="Header2 6 2 8 2 3" xfId="12390" xr:uid="{1757509B-E95A-42B3-B163-E3054B941E16}"/>
    <cellStyle name="Header2 6 2 8 3" xfId="7497" xr:uid="{B7C5AE6D-D7D7-45B0-BC2E-C1BB23744A9C}"/>
    <cellStyle name="Header2 6 2 8 3 2" xfId="15536" xr:uid="{CAEDD816-6AEF-4150-8201-972B3243E6B4}"/>
    <cellStyle name="Header2 6 2 8 3 3" xfId="13427" xr:uid="{17A15673-0F2B-43D7-BB91-2C8F50CABBFA}"/>
    <cellStyle name="Header2 6 2 9" xfId="5126" xr:uid="{8B033791-68B6-4457-BC82-F8C872F9F54D}"/>
    <cellStyle name="Header2 6 2 9 2" xfId="10740" xr:uid="{FE7DE14A-F842-481E-A1A5-3D2DAC522612}"/>
    <cellStyle name="Header2 6 2 9 2 2" xfId="18213" xr:uid="{1B84BC28-3757-4445-86E9-D7348B76E37D}"/>
    <cellStyle name="Header2 6 2 9 2 3" xfId="18690" xr:uid="{1FB49142-3B3C-4267-BB89-E88C564C8C60}"/>
    <cellStyle name="Header2 6 2 9 3" xfId="10554" xr:uid="{27BD3549-49A0-4933-BC3F-04AB23B5EE75}"/>
    <cellStyle name="Header2 6 2 9 3 2" xfId="18027" xr:uid="{2F92CAD2-C8A7-4531-8C08-CCFB1E2AA9F3}"/>
    <cellStyle name="Header2 6 2 9 3 3" xfId="12398" xr:uid="{8A7FE3B4-44E8-4845-B8EA-0F070E60A206}"/>
    <cellStyle name="Header2 6 2_KEY FIGURES" xfId="5751" xr:uid="{6E4FBE75-5492-4E0B-8242-A050B0C0A8D3}"/>
    <cellStyle name="Header2 6 3" xfId="431" xr:uid="{DE8A1FC2-B07A-4F03-A0B5-477B085CB192}"/>
    <cellStyle name="Header2 6 3 10" xfId="7020" xr:uid="{CAB0BB5F-25DE-45A9-85BD-6F3DF12CAF63}"/>
    <cellStyle name="Header2 6 3 10 2" xfId="21359" xr:uid="{CED1133E-7223-4056-A2C1-5F5B149D6A83}"/>
    <cellStyle name="Header2 6 3 11" xfId="9031" xr:uid="{EAE8D9EB-AB28-443C-8D8C-FB7F3201269D}"/>
    <cellStyle name="Header2 6 3 11 2" xfId="17042" xr:uid="{E136E7AF-5753-4C78-86F4-515C4881AAA9}"/>
    <cellStyle name="Header2 6 3 11 3" xfId="18790" xr:uid="{BD52F292-3E20-4C8B-A038-818822142E3D}"/>
    <cellStyle name="Header2 6 3 12" xfId="20163" xr:uid="{2A4F778B-2717-433A-9E2D-3F4B392BAD6C}"/>
    <cellStyle name="Header2 6 3 2" xfId="641" xr:uid="{A9025B15-23FE-4189-918C-A8C34F36F77F}"/>
    <cellStyle name="Header2 6 3 2 2" xfId="2780" xr:uid="{DC2B1C96-869D-470E-84E4-8B6C85A12A98}"/>
    <cellStyle name="Header2 6 3 2 2 2" xfId="8535" xr:uid="{D0068396-2DB0-4972-89EC-7937CAA41727}"/>
    <cellStyle name="Header2 6 3 2 2 2 2" xfId="16574" xr:uid="{5D0ACE1C-4FA5-4E3D-91DF-E3DE62294E60}"/>
    <cellStyle name="Header2 6 3 2 2 2 3" xfId="17463" xr:uid="{32A8FD5B-ADB2-4ED9-9D0B-0E681700D4CB}"/>
    <cellStyle name="Header2 6 3 2 2 3" xfId="12932" xr:uid="{F94BE316-66DD-4501-87F6-3C771DF5D3FA}"/>
    <cellStyle name="Header2 6 3 2 2 4" xfId="20623" xr:uid="{1137807E-9735-4D43-B9F8-3D57F4C1EEC6}"/>
    <cellStyle name="Header2 6 3 2 3" xfId="9013" xr:uid="{D50745F0-84F8-410D-BEB2-E2CEBDCB35F9}"/>
    <cellStyle name="Header2 6 3 2 3 2" xfId="17024" xr:uid="{9825533B-590C-43B1-8D99-B9A8A652ABB8}"/>
    <cellStyle name="Header2 6 3 2 3 3" xfId="17445" xr:uid="{BE92C551-01BF-4602-B232-9A32597BF3D1}"/>
    <cellStyle name="Header2 6 3 2 4" xfId="11561" xr:uid="{0ABDC68C-C94A-472B-A6E6-330DD6577BF2}"/>
    <cellStyle name="Header2 6 3 2 5" xfId="13923" xr:uid="{50650145-0D08-4F06-8613-4BE44F326730}"/>
    <cellStyle name="Header2 6 3 2_KEY FIGURES" xfId="5757" xr:uid="{7121F5BA-ED0F-461D-8A1E-E5BBEA049651}"/>
    <cellStyle name="Header2 6 3 3" xfId="805" xr:uid="{73E7F4E5-2330-4820-BFDC-F9636F57D48A}"/>
    <cellStyle name="Header2 6 3 3 2" xfId="2944" xr:uid="{F0A734F1-5D2D-4F82-9CE7-90E14BA3646D}"/>
    <cellStyle name="Header2 6 3 3 2 2" xfId="8371" xr:uid="{8057BC63-DD24-4851-8234-D882FE0A4F35}"/>
    <cellStyle name="Header2 6 3 3 2 2 2" xfId="16410" xr:uid="{BC364510-8681-4755-95AF-B17E637CBFC6}"/>
    <cellStyle name="Header2 6 3 3 2 2 3" xfId="20662" xr:uid="{9CF5CF25-1CC6-4EEE-B342-3444161B2E02}"/>
    <cellStyle name="Header2 6 3 3 2 3" xfId="13096" xr:uid="{8BB0C9F4-3E15-4A67-8C17-DD314C712662}"/>
    <cellStyle name="Header2 6 3 3 2 4" xfId="17623" xr:uid="{9022194B-D59D-4CCA-BAAE-BEE34206F4E8}"/>
    <cellStyle name="Header2 6 3 3 3" xfId="8746" xr:uid="{7AA2B545-40BC-41DD-9FC3-FA3A1D28AC5C}"/>
    <cellStyle name="Header2 6 3 3 3 2" xfId="16785" xr:uid="{705E07C3-14C1-4F16-8FE8-618FF2A8CEB4}"/>
    <cellStyle name="Header2 6 3 3 3 3" xfId="20643" xr:uid="{45357FBF-0743-409A-8433-193027120C72}"/>
    <cellStyle name="Header2 6 3 3 4" xfId="11725" xr:uid="{222F443A-5849-440E-B7AE-0C99A969DF1D}"/>
    <cellStyle name="Header2 6 3 3 5" xfId="18652" xr:uid="{BCED8CEA-E474-48BA-814E-BF3F0E983B3F}"/>
    <cellStyle name="Header2 6 3 3_KEY FIGURES" xfId="5758" xr:uid="{30BAD938-7C8D-4D3B-A2B5-C3F57707D9C1}"/>
    <cellStyle name="Header2 6 3 4" xfId="2593" xr:uid="{9C371F36-EFD9-4E51-AF85-017627764660}"/>
    <cellStyle name="Header2 6 3 4 2" xfId="3695" xr:uid="{E2887CEE-8101-47CA-8C81-4BD780AEA04C}"/>
    <cellStyle name="Header2 6 3 4 2 2" xfId="7902" xr:uid="{9FD3D37C-C89F-4B31-BBDE-7F7462BF1CA3}"/>
    <cellStyle name="Header2 6 3 4 2 2 2" xfId="15941" xr:uid="{AC628336-71DE-42A4-9950-346B1F9F10ED}"/>
    <cellStyle name="Header2 6 3 4 2 2 3" xfId="14797" xr:uid="{90A88C79-F67A-4C24-85B9-468FB67B34A0}"/>
    <cellStyle name="Header2 6 3 4 2 3" xfId="13489" xr:uid="{56793925-3B27-466D-B47E-938057BA264C}"/>
    <cellStyle name="Header2 6 3 4 2 4" xfId="20213" xr:uid="{529CBD59-F951-4285-B4FA-7D43D1543EDE}"/>
    <cellStyle name="Header2 6 3 4 3" xfId="8868" xr:uid="{64137F12-3BE1-453A-A923-BDACFF51BEEB}"/>
    <cellStyle name="Header2 6 3 4 3 2" xfId="16907" xr:uid="{0B96EDF7-02AC-4AD4-85EF-A30D57ED0232}"/>
    <cellStyle name="Header2 6 3 4 3 3" xfId="12555" xr:uid="{1FE46CD8-BB6E-42B8-B60C-397E50658A63}"/>
    <cellStyle name="Header2 6 3 4 4" xfId="12745" xr:uid="{9BE2158A-EFF6-4562-9666-A66385A4F549}"/>
    <cellStyle name="Header2 6 3 4 5" xfId="14686" xr:uid="{4EFF94FE-A020-4E12-9937-416162A6D4B5}"/>
    <cellStyle name="Header2 6 3 4_KEY FIGURES" xfId="5759" xr:uid="{8D189784-1EAD-40C2-AAF8-FB132652F31B}"/>
    <cellStyle name="Header2 6 3 5" xfId="3350" xr:uid="{35E515AD-99BA-4882-B5E2-3129999601CF}"/>
    <cellStyle name="Header2 6 3 5 2" xfId="3835" xr:uid="{5D3C9A19-3F66-4A61-80EC-BF999A58663B}"/>
    <cellStyle name="Header2 6 3 5 2 2" xfId="7764" xr:uid="{6B0D4908-9F26-4409-B4ED-BE8EAF518B9F}"/>
    <cellStyle name="Header2 6 3 5 2 2 2" xfId="15803" xr:uid="{864C975C-00E6-4853-957C-266484733939}"/>
    <cellStyle name="Header2 6 3 5 2 2 3" xfId="13936" xr:uid="{4B4B5CD6-0D96-4B5C-A927-825B078B1D9F}"/>
    <cellStyle name="Header2 6 3 5 2 3" xfId="13629" xr:uid="{23719307-49B0-448F-BF69-4A459EC02025}"/>
    <cellStyle name="Header2 6 3 5 2 4" xfId="14809" xr:uid="{8DF71BC4-5650-4989-8A80-8F707EC9730A}"/>
    <cellStyle name="Header2 6 3 5 3" xfId="8146" xr:uid="{FD540550-02FE-467D-A8C5-90DBD4062DE8}"/>
    <cellStyle name="Header2 6 3 5 3 2" xfId="16185" xr:uid="{56DD34A1-B17A-417B-8213-5BFF19441A0A}"/>
    <cellStyle name="Header2 6 3 5 3 3" xfId="13815" xr:uid="{62497743-F235-44A9-BA3C-6343F2AF26F2}"/>
    <cellStyle name="Header2 6 3 5 4" xfId="12345" xr:uid="{1865C64C-B30E-40F6-B9B0-0224C8A0344C}"/>
    <cellStyle name="Header2 6 3 5_KEY FIGURES" xfId="5760" xr:uid="{8BAC987C-ED7B-4E49-8891-AC5D84F6A491}"/>
    <cellStyle name="Header2 6 3 6" xfId="3532" xr:uid="{70F5661B-6E3C-46B9-9EB5-5FBE4EACA1A9}"/>
    <cellStyle name="Header2 6 3 6 2" xfId="7976" xr:uid="{D6631F9B-407E-4792-847B-598BDB066991}"/>
    <cellStyle name="Header2 6 3 6 2 2" xfId="16015" xr:uid="{445CA3BF-7975-4FDC-B5B8-59F49863C33E}"/>
    <cellStyle name="Header2 6 3 6 2 3" xfId="20177" xr:uid="{48B6E2BC-5EB8-4939-8D2A-61D08D85B670}"/>
    <cellStyle name="Header2 6 3 6 3" xfId="8766" xr:uid="{BEEDA3DE-C46A-4D97-881D-BA0CBE818384}"/>
    <cellStyle name="Header2 6 3 6 3 2" xfId="16805" xr:uid="{30DCD478-0B6D-4963-A118-8CCEF45736B8}"/>
    <cellStyle name="Header2 6 3 6 3 3" xfId="14029" xr:uid="{F03EA0B8-14EB-4BAE-A9F4-52064210FBAB}"/>
    <cellStyle name="Header2 6 3 7" xfId="5089" xr:uid="{E585B763-741A-4F65-9F5C-95A268322297}"/>
    <cellStyle name="Header2 6 3 7 2" xfId="10709" xr:uid="{FD397464-AEC8-493B-B224-252343A8F3AC}"/>
    <cellStyle name="Header2 6 3 7 2 2" xfId="18182" xr:uid="{A76B2945-20BE-4E28-905C-300653613D3A}"/>
    <cellStyle name="Header2 6 3 7 2 3" xfId="18686" xr:uid="{00950176-388D-4D84-8850-97888EB65DCA}"/>
    <cellStyle name="Header2 6 3 7 3" xfId="10516" xr:uid="{CA78805D-F80E-4847-8429-7E478CEE9A1D}"/>
    <cellStyle name="Header2 6 3 7 3 2" xfId="17989" xr:uid="{A25478CE-30DA-4BEE-B55C-EF42BFDAC6F1}"/>
    <cellStyle name="Header2 6 3 7 3 3" xfId="12334" xr:uid="{6DDD190D-D074-4754-8C40-19AC0866563D}"/>
    <cellStyle name="Header2 6 3 8" xfId="5283" xr:uid="{A8257EC7-93A6-42B8-A5DD-EA1E1169F271}"/>
    <cellStyle name="Header2 6 3 8 2" xfId="10892" xr:uid="{31FD2D53-9990-428B-BA0C-C4B6E9233386}"/>
    <cellStyle name="Header2 6 3 8 2 2" xfId="18365" xr:uid="{9331F16A-BE77-430B-A4C7-38AA5F1F4277}"/>
    <cellStyle name="Header2 6 3 8 2 3" xfId="20478" xr:uid="{83A599A1-0521-4D74-9F71-83DEB46557DD}"/>
    <cellStyle name="Header2 6 3 8 3" xfId="9151" xr:uid="{9CCF4A9E-AE37-4EAE-8634-A5E78700BAF8}"/>
    <cellStyle name="Header2 6 3 8 3 2" xfId="17136" xr:uid="{82465AA0-FFE6-447A-972C-7EB3EE693972}"/>
    <cellStyle name="Header2 6 3 8 3 3" xfId="17240" xr:uid="{AF3A066B-3D7C-4056-885B-8C03BABC660C}"/>
    <cellStyle name="Header2 6 3 9" xfId="5135" xr:uid="{3ED19D50-94A9-4480-8468-18A212022005}"/>
    <cellStyle name="Header2 6 3 9 2" xfId="10748" xr:uid="{FEF4FC94-3DD1-4FA8-8693-73586DF1183D}"/>
    <cellStyle name="Header2 6 3 9 2 2" xfId="18221" xr:uid="{D3E970A4-43EB-4472-9780-CFFC02B41D03}"/>
    <cellStyle name="Header2 6 3 9 2 3" xfId="15066" xr:uid="{298D2D5B-3741-41BC-9C69-76DBE655BFA9}"/>
    <cellStyle name="Header2 6 3 9 3" xfId="10505" xr:uid="{58686421-F9BA-45E4-A47B-59BF878CB0C7}"/>
    <cellStyle name="Header2 6 3 9 3 2" xfId="17978" xr:uid="{0B0F7609-7E2C-47C8-A6BF-3D914EB246C2}"/>
    <cellStyle name="Header2 6 3 9 3 3" xfId="14229" xr:uid="{141AB5AA-D2CA-41D2-88E2-3DBB9A8EA24E}"/>
    <cellStyle name="Header2 6 3_KEY FIGURES" xfId="5756" xr:uid="{BB94BC39-A44B-477E-A915-987352B60699}"/>
    <cellStyle name="Header2 6 4" xfId="428" xr:uid="{32DA42E9-9745-4A02-90D0-62336B5187E8}"/>
    <cellStyle name="Header2 6 4 10" xfId="7021" xr:uid="{5434EB7B-1F3C-4676-903E-1F11EFDB68F6}"/>
    <cellStyle name="Header2 6 4 10 2" xfId="21360" xr:uid="{4743C36F-2B51-46D3-BED6-97B61AB1C77D}"/>
    <cellStyle name="Header2 6 4 11" xfId="7529" xr:uid="{858AE1BC-5510-4FE6-A22C-0166A1DED419}"/>
    <cellStyle name="Header2 6 4 11 2" xfId="15568" xr:uid="{5ED1B345-DBC0-4AB0-A81F-10F7906104C9}"/>
    <cellStyle name="Header2 6 4 11 3" xfId="12480" xr:uid="{900D0213-BF2C-4959-97EC-E1C1036946F3}"/>
    <cellStyle name="Header2 6 4 12" xfId="11392" xr:uid="{B950F1A6-DCB5-4DBC-8369-EE7C55ECE543}"/>
    <cellStyle name="Header2 6 4 13" xfId="13748" xr:uid="{9DE36C4C-D639-432F-B34D-1192357B3802}"/>
    <cellStyle name="Header2 6 4 2" xfId="638" xr:uid="{DF53796E-8931-41D5-931E-D71260212C82}"/>
    <cellStyle name="Header2 6 4 2 2" xfId="2777" xr:uid="{B15273E6-E534-48F3-8898-027E594C1F57}"/>
    <cellStyle name="Header2 6 4 2 2 2" xfId="8538" xr:uid="{D5615E8A-D70B-4257-84F9-8AE5B3EB637B}"/>
    <cellStyle name="Header2 6 4 2 2 2 2" xfId="16577" xr:uid="{1C228D92-F322-4C51-BD8D-382A89552261}"/>
    <cellStyle name="Header2 6 4 2 2 2 3" xfId="14238" xr:uid="{C62B03AD-E1AA-4A80-B06C-6F84183709FF}"/>
    <cellStyle name="Header2 6 4 2 2 3" xfId="12929" xr:uid="{A880EE81-D043-4040-A700-549F8A9FA741}"/>
    <cellStyle name="Header2 6 4 2 2 4" xfId="17398" xr:uid="{B82BD9B4-44A5-4E36-AF7E-9B4D3BE5CA03}"/>
    <cellStyle name="Header2 6 4 2 3" xfId="7522" xr:uid="{EE3C16FE-E7D3-40EC-9848-3120F8E43284}"/>
    <cellStyle name="Header2 6 4 2 3 2" xfId="15561" xr:uid="{4D917D80-228B-43D1-AB2B-EA86F412873D}"/>
    <cellStyle name="Header2 6 4 2 3 3" xfId="19532" xr:uid="{6904F058-484E-4052-BF7D-3DC1A1BB65DD}"/>
    <cellStyle name="Header2 6 4 2 4" xfId="11558" xr:uid="{A2A333C1-9C68-493E-823B-B936C1924F64}"/>
    <cellStyle name="Header2 6 4 2 5" xfId="20231" xr:uid="{A300E6EB-4DD7-4135-9F3F-03FBBF2291E2}"/>
    <cellStyle name="Header2 6 4 2_KEY FIGURES" xfId="5762" xr:uid="{97114E01-B4A2-4B7F-8409-0D00DF3F3B83}"/>
    <cellStyle name="Header2 6 4 3" xfId="802" xr:uid="{1EE791B1-F501-4AC7-BC81-401ED31E5266}"/>
    <cellStyle name="Header2 6 4 3 2" xfId="2941" xr:uid="{D070501C-942C-43EE-A71F-3EB37486E1F0}"/>
    <cellStyle name="Header2 6 4 3 2 2" xfId="8374" xr:uid="{17C5DB94-9B34-4A3C-A8A6-6893B5F74873}"/>
    <cellStyle name="Header2 6 4 3 2 2 2" xfId="16413" xr:uid="{D8EB0CD0-6D4C-4331-8C29-7F8407F1666B}"/>
    <cellStyle name="Header2 6 4 3 2 2 3" xfId="12314" xr:uid="{F143B6B9-BBFD-4E15-A782-0B77F81D12B7}"/>
    <cellStyle name="Header2 6 4 3 2 3" xfId="13093" xr:uid="{3D6ADF8E-3F76-4337-AD9B-86295DD038C3}"/>
    <cellStyle name="Header2 6 4 3 2 4" xfId="20382" xr:uid="{9CFA1D09-F499-4885-9D8F-DE3E13AC8704}"/>
    <cellStyle name="Header2 6 4 3 3" xfId="8800" xr:uid="{243ED2B9-8FE8-4216-9A32-13D7EACD2FD7}"/>
    <cellStyle name="Header2 6 4 3 3 2" xfId="16839" xr:uid="{9E1D0167-D30F-4A19-A3F2-672A784FACDF}"/>
    <cellStyle name="Header2 6 4 3 3 3" xfId="14613" xr:uid="{E4AB4E41-3CF9-4B3C-8D92-2D7117DE0879}"/>
    <cellStyle name="Header2 6 4 3 4" xfId="11722" xr:uid="{855185F3-8457-48F4-9425-8B4436CAAB83}"/>
    <cellStyle name="Header2 6 4 3 5" xfId="20539" xr:uid="{1702E68E-C7EF-4B84-9B64-6FDB96F7A3DA}"/>
    <cellStyle name="Header2 6 4 3_KEY FIGURES" xfId="5763" xr:uid="{9332099D-7360-401C-966F-56C91C282DDC}"/>
    <cellStyle name="Header2 6 4 4" xfId="2590" xr:uid="{3238F48A-2710-4D5E-A024-271E04AF2FBC}"/>
    <cellStyle name="Header2 6 4 4 2" xfId="3692" xr:uid="{37689381-B94E-48F1-BBF7-CBEADCFFE2E8}"/>
    <cellStyle name="Header2 6 4 4 2 2" xfId="7905" xr:uid="{1B49F0E7-F6C6-43A8-AF9E-02269D224725}"/>
    <cellStyle name="Header2 6 4 4 2 2 2" xfId="15944" xr:uid="{D407ACAC-24EF-4126-BE5E-EB43C7F1016F}"/>
    <cellStyle name="Header2 6 4 4 2 2 3" xfId="19927" xr:uid="{8801FBDC-9FB0-44C1-914A-763B60509B8E}"/>
    <cellStyle name="Header2 6 4 4 2 3" xfId="13486" xr:uid="{8CA23664-AD1F-4210-A462-9FB91B99C540}"/>
    <cellStyle name="Header2 6 4 4 2 4" xfId="19139" xr:uid="{4B53E1EB-95E3-4041-82AF-111E45966C5A}"/>
    <cellStyle name="Header2 6 4 4 3" xfId="7617" xr:uid="{E9DEB759-6CD6-41FA-A875-262E93217CE4}"/>
    <cellStyle name="Header2 6 4 4 3 2" xfId="15656" xr:uid="{6C914AB1-57E1-4A10-8160-C725F1445AC1}"/>
    <cellStyle name="Header2 6 4 4 3 3" xfId="19662" xr:uid="{9D0C200C-AC5C-4F6F-92D6-1736DA0FCA15}"/>
    <cellStyle name="Header2 6 4 4 4" xfId="12742" xr:uid="{AFA19A9B-9322-4CA0-81E6-FB16CED292B5}"/>
    <cellStyle name="Header2 6 4 4 5" xfId="13438" xr:uid="{E52FFFC8-C33B-44FA-B096-5C573E73B3B5}"/>
    <cellStyle name="Header2 6 4 4_KEY FIGURES" xfId="5764" xr:uid="{6E81D569-F522-4F06-8867-51C7350B83EE}"/>
    <cellStyle name="Header2 6 4 5" xfId="3351" xr:uid="{2ED7629A-27CD-4694-BB68-08E117B634AF}"/>
    <cellStyle name="Header2 6 4 5 2" xfId="3836" xr:uid="{755582DB-B6BC-47C0-A050-517108D55A4B}"/>
    <cellStyle name="Header2 6 4 5 2 2" xfId="7763" xr:uid="{C24603B1-F564-4F20-A583-D2B8CFFDE2C1}"/>
    <cellStyle name="Header2 6 4 5 2 2 2" xfId="15802" xr:uid="{024CD21D-6728-4FC6-AD44-39CB89E63606}"/>
    <cellStyle name="Header2 6 4 5 2 2 3" xfId="18888" xr:uid="{12DC5D54-EB45-438C-AAA8-AB5481B956E7}"/>
    <cellStyle name="Header2 6 4 5 2 3" xfId="13630" xr:uid="{C4B6A6FF-6E2F-4F54-BA06-7FD4113F3FF7}"/>
    <cellStyle name="Header2 6 4 5 2 4" xfId="14860" xr:uid="{0F39B623-65D5-4352-9CBE-4A2BCFE37149}"/>
    <cellStyle name="Header2 6 4 5 3" xfId="8145" xr:uid="{433409A9-7336-47B3-90F4-C05103423E0D}"/>
    <cellStyle name="Header2 6 4 5 3 2" xfId="16184" xr:uid="{B8D00377-D854-4AB6-BD0B-117F1956BDAE}"/>
    <cellStyle name="Header2 6 4 5 3 3" xfId="19745" xr:uid="{284AA2E9-4E8C-4BA6-8989-6B0E43CEFC39}"/>
    <cellStyle name="Header2 6 4 5 4" xfId="20505" xr:uid="{B3CE52C3-C31E-46C8-A167-FF08D768EDAA}"/>
    <cellStyle name="Header2 6 4 5_KEY FIGURES" xfId="5765" xr:uid="{7016CB08-ACF7-4C8D-892D-100075817DAC}"/>
    <cellStyle name="Header2 6 4 6" xfId="3533" xr:uid="{869FADAA-FDF2-45C7-8DB3-2E073F90BD0D}"/>
    <cellStyle name="Header2 6 4 6 2" xfId="7975" xr:uid="{2053A276-AFAE-498B-9327-5D1F6D1767BA}"/>
    <cellStyle name="Header2 6 4 6 2 2" xfId="16014" xr:uid="{90F5B2E9-4B51-4407-94D5-F9E692FA4335}"/>
    <cellStyle name="Header2 6 4 6 2 3" xfId="20865" xr:uid="{6C941770-2003-4F37-976E-26224069AEA9}"/>
    <cellStyle name="Header2 6 4 6 3" xfId="8209" xr:uid="{B438EC93-DC55-49D5-9497-BB57F97F316F}"/>
    <cellStyle name="Header2 6 4 6 3 2" xfId="16248" xr:uid="{96712893-FBF9-463C-9308-2A0269075CB6}"/>
    <cellStyle name="Header2 6 4 6 3 3" xfId="13854" xr:uid="{95C33CE1-20F2-4EB4-9593-EA42155FE967}"/>
    <cellStyle name="Header2 6 4 7" xfId="5090" xr:uid="{D84E0444-4DE8-4825-B12E-8BB9B795D1D7}"/>
    <cellStyle name="Header2 6 4 7 2" xfId="10710" xr:uid="{10607555-37BF-4274-B60E-BDAC3A24E9E8}"/>
    <cellStyle name="Header2 6 4 7 2 2" xfId="18183" xr:uid="{ED460512-FA65-4313-AD07-000D73C346AF}"/>
    <cellStyle name="Header2 6 4 7 2 3" xfId="14712" xr:uid="{97158775-FF5A-4102-8404-6583A3C0521B}"/>
    <cellStyle name="Header2 6 4 7 3" xfId="8228" xr:uid="{2F863DE5-416A-4315-B9B1-1549AEF12068}"/>
    <cellStyle name="Header2 6 4 7 3 2" xfId="16267" xr:uid="{011D5DF1-39D1-40F5-B22D-524EBA431382}"/>
    <cellStyle name="Header2 6 4 7 3 3" xfId="20761" xr:uid="{87619E7A-C0C4-4B83-A00B-99CEFC61D7F7}"/>
    <cellStyle name="Header2 6 4 8" xfId="5284" xr:uid="{E8CC1682-6B52-425D-8437-9747A2938365}"/>
    <cellStyle name="Header2 6 4 8 2" xfId="10893" xr:uid="{E0C3572D-97D1-4397-8805-B6B4F68522C6}"/>
    <cellStyle name="Header2 6 4 8 2 2" xfId="18366" xr:uid="{81422A97-CC39-4C24-8D73-71EC683B005E}"/>
    <cellStyle name="Header2 6 4 8 2 3" xfId="20789" xr:uid="{215613CC-8DE2-4DE4-B786-B78AF1DB87C3}"/>
    <cellStyle name="Header2 6 4 8 3" xfId="8986" xr:uid="{A2E02DEF-B79A-4C4A-A456-7E97386AE600}"/>
    <cellStyle name="Header2 6 4 8 3 2" xfId="16997" xr:uid="{6977C910-8A6E-4E42-A291-621BE70E5BA9}"/>
    <cellStyle name="Header2 6 4 8 3 3" xfId="19251" xr:uid="{54176A92-ACDE-424C-AD3A-633E8CAEB2CE}"/>
    <cellStyle name="Header2 6 4 9" xfId="5132" xr:uid="{FD64C84E-C378-42AD-A951-40EF35FC00CB}"/>
    <cellStyle name="Header2 6 4 9 2" xfId="10745" xr:uid="{A18FA287-EBE5-4028-98FB-871F9308E367}"/>
    <cellStyle name="Header2 6 4 9 2 2" xfId="18218" xr:uid="{A4EC7F1D-DC2A-4C56-9615-E7857BE771CF}"/>
    <cellStyle name="Header2 6 4 9 2 3" xfId="18691" xr:uid="{22B2E942-DAE6-42C2-A805-E0B0F125DDF4}"/>
    <cellStyle name="Header2 6 4 9 3" xfId="8229" xr:uid="{42A29121-043C-45BF-9F79-974104BFB874}"/>
    <cellStyle name="Header2 6 4 9 3 2" xfId="16268" xr:uid="{4DAAD87E-BCF1-45E8-83AA-E8B12460A4DF}"/>
    <cellStyle name="Header2 6 4 9 3 3" xfId="13279" xr:uid="{061FBE92-4E67-4A3E-9044-6746C742CFD9}"/>
    <cellStyle name="Header2 6 4_KEY FIGURES" xfId="5761" xr:uid="{0B908A69-2B25-4000-A908-702C416AAF7E}"/>
    <cellStyle name="Header2 6 5" xfId="501" xr:uid="{3CC6ABD1-33EA-489D-9FB1-7C283C10B6EE}"/>
    <cellStyle name="Header2 6 5 10" xfId="7022" xr:uid="{D7362E82-B603-42A5-940D-13B718B5A5E8}"/>
    <cellStyle name="Header2 6 5 10 2" xfId="21361" xr:uid="{8F955330-ADDF-46CD-BB11-B2819F749DA7}"/>
    <cellStyle name="Header2 6 5 11" xfId="9127" xr:uid="{D980ED53-787A-495F-902E-ED6E3AF3BA8C}"/>
    <cellStyle name="Header2 6 5 11 2" xfId="17112" xr:uid="{D848915A-32B3-4D6A-8E26-87F130CBBEBD}"/>
    <cellStyle name="Header2 6 5 11 3" xfId="14599" xr:uid="{1AA1C7C9-57C0-4783-A3D7-C125B141EC0E}"/>
    <cellStyle name="Header2 6 5 12" xfId="11444" xr:uid="{B85D0B06-6899-4F4C-B0C9-E6A9C5560ECA}"/>
    <cellStyle name="Header2 6 5 13" xfId="12411" xr:uid="{461DF7B5-AED7-41E8-910E-667F8BFF33BB}"/>
    <cellStyle name="Header2 6 5 2" xfId="711" xr:uid="{C656E699-11D8-4BEA-9D71-8729F98BD0F7}"/>
    <cellStyle name="Header2 6 5 2 2" xfId="2850" xr:uid="{F218CF8B-C987-4BBB-8A72-FA5D34D37F89}"/>
    <cellStyle name="Header2 6 5 2 2 2" xfId="8465" xr:uid="{6E76E239-E2CC-44B6-8214-6B9B0FE95307}"/>
    <cellStyle name="Header2 6 5 2 2 2 2" xfId="16504" xr:uid="{C3CEC88A-83BB-4A46-9A20-4146DF861D79}"/>
    <cellStyle name="Header2 6 5 2 2 2 3" xfId="15173" xr:uid="{F0CB8ED5-C7A3-438F-A51F-5D77C9B73491}"/>
    <cellStyle name="Header2 6 5 2 2 3" xfId="13002" xr:uid="{118EAF54-423E-4B5D-A38C-BA47A75565C3}"/>
    <cellStyle name="Header2 6 5 2 2 4" xfId="13277" xr:uid="{E6593932-0B22-48A4-8759-16B59DF39855}"/>
    <cellStyle name="Header2 6 5 2 3" xfId="9172" xr:uid="{B9C036A6-E3A5-4290-95A1-D147ED3398E6}"/>
    <cellStyle name="Header2 6 5 2 3 2" xfId="17157" xr:uid="{CF2D3B54-A91C-4662-8D24-A008AA3400A4}"/>
    <cellStyle name="Header2 6 5 2 3 3" xfId="20248" xr:uid="{6CF35C32-3E00-4419-B37A-1E61141746DB}"/>
    <cellStyle name="Header2 6 5 2 4" xfId="11631" xr:uid="{3E09D93A-3C14-42D0-8D1F-96F92EE7B98C}"/>
    <cellStyle name="Header2 6 5 2 5" xfId="14704" xr:uid="{423C03F9-1EA9-443C-A794-626DBDFA6BD9}"/>
    <cellStyle name="Header2 6 5 2_KEY FIGURES" xfId="5767" xr:uid="{BA92744C-EEC7-4E9D-A205-F193FBCA2076}"/>
    <cellStyle name="Header2 6 5 3" xfId="875" xr:uid="{4A165C99-C047-449F-AD8A-CAC31BB91677}"/>
    <cellStyle name="Header2 6 5 3 2" xfId="3014" xr:uid="{3C9D0414-5345-49B0-8760-5D3802DB5A59}"/>
    <cellStyle name="Header2 6 5 3 2 2" xfId="8301" xr:uid="{94C6BF9F-4FDC-4C12-BD03-DEBBD91DDBA2}"/>
    <cellStyle name="Header2 6 5 3 2 2 2" xfId="16340" xr:uid="{54EB6C7B-522F-4647-9AA8-353F72F6F1BE}"/>
    <cellStyle name="Header2 6 5 3 2 2 3" xfId="19597" xr:uid="{2365F529-9C82-4850-A3CB-18F24A5138F1}"/>
    <cellStyle name="Header2 6 5 3 2 3" xfId="13166" xr:uid="{B4AD90EC-146C-40D5-97A4-875DA349343A}"/>
    <cellStyle name="Header2 6 5 3 2 4" xfId="13288" xr:uid="{5BE8E176-1F73-42F6-BBA3-3AE31AB4510C}"/>
    <cellStyle name="Header2 6 5 3 3" xfId="8678" xr:uid="{DF1FA9FF-8649-40E1-99CB-226AC686999D}"/>
    <cellStyle name="Header2 6 5 3 3 2" xfId="16717" xr:uid="{61640591-25AC-4717-8182-8E9A7EBFABF5}"/>
    <cellStyle name="Header2 6 5 3 3 3" xfId="20282" xr:uid="{2DC8BADE-8878-4F65-A9B4-3B590D137CEA}"/>
    <cellStyle name="Header2 6 5 3 4" xfId="11795" xr:uid="{AE7A710F-76BD-41F0-AE82-CB8A44C0BDAC}"/>
    <cellStyle name="Header2 6 5 3 5" xfId="20805" xr:uid="{3143B6F5-1333-40D2-9195-302E3E21BFE6}"/>
    <cellStyle name="Header2 6 5 3_KEY FIGURES" xfId="5768" xr:uid="{26F7E102-F43B-40C3-8559-BA2BED1F4E96}"/>
    <cellStyle name="Header2 6 5 4" xfId="2663" xr:uid="{301EC367-544D-4E86-A6F4-F839791BBA25}"/>
    <cellStyle name="Header2 6 5 4 2" xfId="3749" xr:uid="{7665CCB0-E297-4D82-BBA4-578F89086474}"/>
    <cellStyle name="Header2 6 5 4 2 2" xfId="7849" xr:uid="{2C8F955F-48C4-49F0-9881-06F024927879}"/>
    <cellStyle name="Header2 6 5 4 2 2 2" xfId="15888" xr:uid="{46C97ADC-9790-4FF8-855D-4D68D46EE96C}"/>
    <cellStyle name="Header2 6 5 4 2 2 3" xfId="17550" xr:uid="{4AFE4835-0CC5-41E3-80F9-CA5351CBA929}"/>
    <cellStyle name="Header2 6 5 4 2 3" xfId="13543" xr:uid="{92291C9A-77EC-4C94-927A-D1CF63BDE0B8}"/>
    <cellStyle name="Header2 6 5 4 2 4" xfId="14800" xr:uid="{32DCC5E8-EDBD-4F9A-B588-EF587180A9D6}"/>
    <cellStyle name="Header2 6 5 4 3" xfId="8643" xr:uid="{FE772355-B8DF-4C7D-9477-13233B330B30}"/>
    <cellStyle name="Header2 6 5 4 3 2" xfId="16682" xr:uid="{2C43B513-A78C-4268-A2A8-B125F4889E66}"/>
    <cellStyle name="Header2 6 5 4 3 3" xfId="14589" xr:uid="{8AB7C841-A2B5-44AA-A646-77741CA2FBBB}"/>
    <cellStyle name="Header2 6 5 4 4" xfId="12815" xr:uid="{0775C8E3-2816-4262-96DC-E8212D3216EA}"/>
    <cellStyle name="Header2 6 5 4 5" xfId="14980" xr:uid="{4099CB08-29FE-42CC-8CC8-5130F263595D}"/>
    <cellStyle name="Header2 6 5 4_KEY FIGURES" xfId="5769" xr:uid="{A749605E-89B4-4F3D-BF6E-A5E2AB0E69C9}"/>
    <cellStyle name="Header2 6 5 5" xfId="3352" xr:uid="{C01BB336-274A-4EBF-B595-57AD7FA748F3}"/>
    <cellStyle name="Header2 6 5 5 2" xfId="3837" xr:uid="{34E04497-F9D9-4A6F-98E5-ADB58EE93EC8}"/>
    <cellStyle name="Header2 6 5 5 2 2" xfId="7762" xr:uid="{BD2A4C56-A471-4854-A1DF-E886FBD17DFC}"/>
    <cellStyle name="Header2 6 5 5 2 2 2" xfId="15801" xr:uid="{1235C0F2-A982-4468-8FBF-D7DADEA47D68}"/>
    <cellStyle name="Header2 6 5 5 2 2 3" xfId="19077" xr:uid="{0893661F-E070-4D3B-91FD-B434ADB04A18}"/>
    <cellStyle name="Header2 6 5 5 2 3" xfId="13631" xr:uid="{8EC1B82C-0CB6-4BE8-B38E-C323389501F9}"/>
    <cellStyle name="Header2 6 5 5 2 4" xfId="12052" xr:uid="{34BD1C99-CD60-466F-A4D9-80F9F4F894E2}"/>
    <cellStyle name="Header2 6 5 5 3" xfId="8144" xr:uid="{FB6982C2-6A8E-485C-A6B9-A7197D9525E0}"/>
    <cellStyle name="Header2 6 5 5 3 2" xfId="16183" xr:uid="{9B8B2DBB-26AE-4C5E-9F93-AF895542FA96}"/>
    <cellStyle name="Header2 6 5 5 3 3" xfId="14227" xr:uid="{C1C38F06-7F4D-40C5-A0A7-114F1710FA1F}"/>
    <cellStyle name="Header2 6 5 5 4" xfId="20816" xr:uid="{F8CA0E71-DBE9-4B17-ADB8-31193BEC41AE}"/>
    <cellStyle name="Header2 6 5 5_KEY FIGURES" xfId="5770" xr:uid="{901429D4-A96B-470B-8603-2CE27F384C16}"/>
    <cellStyle name="Header2 6 5 6" xfId="3534" xr:uid="{D00933BD-47F3-44E8-B8AE-1F3068609269}"/>
    <cellStyle name="Header2 6 5 6 2" xfId="7974" xr:uid="{D5E734FA-91A3-44F6-905A-15797D14510A}"/>
    <cellStyle name="Header2 6 5 6 2 2" xfId="16013" xr:uid="{87811FB4-F628-4BA5-B6F1-5EF9BCAF2805}"/>
    <cellStyle name="Header2 6 5 6 2 3" xfId="17349" xr:uid="{64DDEF14-907D-4264-86FA-4854C17AFA07}"/>
    <cellStyle name="Header2 6 5 6 3" xfId="11137" xr:uid="{A514823E-D2A4-4E8F-BCB8-E4B13CE5A605}"/>
    <cellStyle name="Header2 6 5 6 3 2" xfId="18610" xr:uid="{5A837C98-25E3-40EE-AFB0-CB409B3227DF}"/>
    <cellStyle name="Header2 6 5 6 3 3" xfId="19682" xr:uid="{C86D8562-4181-4F58-8226-FCC92FB70E2A}"/>
    <cellStyle name="Header2 6 5 7" xfId="5091" xr:uid="{6F12811B-A353-4E23-B4C9-650021D5DB9D}"/>
    <cellStyle name="Header2 6 5 7 2" xfId="10711" xr:uid="{9EDD578B-D5CD-41BD-B2A7-57BBF858094D}"/>
    <cellStyle name="Header2 6 5 7 2 2" xfId="18184" xr:uid="{BC174618-AE18-4DA6-989B-226C7E770EAC}"/>
    <cellStyle name="Header2 6 5 7 2 3" xfId="17549" xr:uid="{003C06EE-5342-4E43-A866-13BDA1B52DC5}"/>
    <cellStyle name="Header2 6 5 7 3" xfId="7641" xr:uid="{6142FC09-2811-4E45-B9B6-52A261FB343E}"/>
    <cellStyle name="Header2 6 5 7 3 2" xfId="15680" xr:uid="{0CE0CCE0-F7F8-4A6E-B1BF-013D0DBBA840}"/>
    <cellStyle name="Header2 6 5 7 3 3" xfId="12624" xr:uid="{1B6FE836-3CE8-403B-963E-473D4C060A55}"/>
    <cellStyle name="Header2 6 5 8" xfId="5285" xr:uid="{42570986-2E4B-48FB-9D90-D9A99A979857}"/>
    <cellStyle name="Header2 6 5 8 2" xfId="10894" xr:uid="{82F91F68-3C91-4F2E-B6AF-0A5E42F29524}"/>
    <cellStyle name="Header2 6 5 8 2 2" xfId="18367" xr:uid="{2B94BFAC-A42E-4360-AE9A-FDFA511F4DD6}"/>
    <cellStyle name="Header2 6 5 8 2 3" xfId="12323" xr:uid="{6B446D03-C4FD-46B5-8A7C-62BA3D504BA1}"/>
    <cellStyle name="Header2 6 5 8 3" xfId="11132" xr:uid="{9C625D92-B246-41D1-86C6-E243D92ABCA2}"/>
    <cellStyle name="Header2 6 5 8 3 2" xfId="18605" xr:uid="{F12CEEB5-CD5B-473C-9D90-41C39199E55B}"/>
    <cellStyle name="Header2 6 5 8 3 3" xfId="14769" xr:uid="{3BBAA48A-03F7-449D-A9D3-458580DA08D5}"/>
    <cellStyle name="Header2 6 5 9" xfId="5139" xr:uid="{A9CEA30E-7318-4574-8997-3F7F97F20B4F}"/>
    <cellStyle name="Header2 6 5 9 2" xfId="10752" xr:uid="{7E8DFE22-3A69-465E-96FD-45FD76E0661F}"/>
    <cellStyle name="Header2 6 5 9 2 2" xfId="18225" xr:uid="{E1350C7F-85AD-4060-8FDE-8096F0136EB9}"/>
    <cellStyle name="Header2 6 5 9 2 3" xfId="18692" xr:uid="{2768295D-7E1F-4302-8E0E-0C0A866E6888}"/>
    <cellStyle name="Header2 6 5 9 3" xfId="10523" xr:uid="{F923546B-C3F3-40F7-B03F-4B8BC37DF7C6}"/>
    <cellStyle name="Header2 6 5 9 3 2" xfId="17996" xr:uid="{79FFE6C9-1F4C-432A-83FB-359E3A8AFB43}"/>
    <cellStyle name="Header2 6 5 9 3 3" xfId="19704" xr:uid="{25F67F3B-AE07-43F9-AE0C-637C92362D09}"/>
    <cellStyle name="Header2 6 5_KEY FIGURES" xfId="5766" xr:uid="{D52C24A6-7977-4D0C-AEFA-762DE9EFC57A}"/>
    <cellStyle name="Header2 6 6" xfId="485" xr:uid="{F9E686A8-0926-4931-A3AA-0D64E1A1E5AC}"/>
    <cellStyle name="Header2 6 6 10" xfId="7023" xr:uid="{9DEA69B2-EA05-4F46-8C70-18BE6163DFA7}"/>
    <cellStyle name="Header2 6 6 10 2" xfId="21362" xr:uid="{A9078EC0-302E-45A7-BAB3-BDE7BAD73C8D}"/>
    <cellStyle name="Header2 6 6 11" xfId="8836" xr:uid="{BD662AF5-6B2B-457D-BB64-0FBB36E17B00}"/>
    <cellStyle name="Header2 6 6 11 2" xfId="16875" xr:uid="{8A85BC6B-0A04-41F9-9B37-0DCD3256A699}"/>
    <cellStyle name="Header2 6 6 11 3" xfId="20569" xr:uid="{F5677F65-70CD-4DEB-9EF0-374B6679A789}"/>
    <cellStyle name="Header2 6 6 12" xfId="11428" xr:uid="{B228059C-B730-487C-8D6F-900D9786E713}"/>
    <cellStyle name="Header2 6 6 13" xfId="20581" xr:uid="{8430FD4E-E098-43C4-B865-C8EAB9FD8A32}"/>
    <cellStyle name="Header2 6 6 2" xfId="695" xr:uid="{710B4182-77F9-4727-A3DB-D227C98978AE}"/>
    <cellStyle name="Header2 6 6 2 2" xfId="2834" xr:uid="{A5FEA903-3967-4BCF-A77F-3D2EEF4C5D06}"/>
    <cellStyle name="Header2 6 6 2 2 2" xfId="8481" xr:uid="{5D1CF17C-9D07-428C-A3C5-B2FC75A3DFDE}"/>
    <cellStyle name="Header2 6 6 2 2 2 2" xfId="16520" xr:uid="{15DC171D-B4FC-4071-A08F-D731302761E5}"/>
    <cellStyle name="Header2 6 6 2 2 2 3" xfId="17314" xr:uid="{FF19B150-EF94-4BFB-B7C6-C59DC5B4B0B9}"/>
    <cellStyle name="Header2 6 6 2 2 3" xfId="12986" xr:uid="{E7A265ED-B95E-46E5-B8F0-B4CF8B14C471}"/>
    <cellStyle name="Header2 6 6 2 2 4" xfId="19996" xr:uid="{4127F980-7904-4F5F-A6ED-91EE13B5DF2C}"/>
    <cellStyle name="Header2 6 6 2 3" xfId="9138" xr:uid="{D9A62B5B-E1DE-43E7-9294-152EF071278F}"/>
    <cellStyle name="Header2 6 6 2 3 2" xfId="17123" xr:uid="{A46D8DE9-939E-4AC4-AACF-4BA83A33006A}"/>
    <cellStyle name="Header2 6 6 2 3 3" xfId="15046" xr:uid="{CED27950-8F3B-423B-9822-7EFAEAADEC8B}"/>
    <cellStyle name="Header2 6 6 2 4" xfId="11615" xr:uid="{5C0FBA2B-EABD-4E12-ADF3-452504506436}"/>
    <cellStyle name="Header2 6 6 2 5" xfId="19542" xr:uid="{1934FD6B-54E2-471D-879D-E358BABF7238}"/>
    <cellStyle name="Header2 6 6 2_KEY FIGURES" xfId="5772" xr:uid="{FC04BCA1-AE05-4BA8-B8AF-45C9405907AE}"/>
    <cellStyle name="Header2 6 6 3" xfId="859" xr:uid="{7530CB0E-BC53-4CB6-8465-D147EA79551E}"/>
    <cellStyle name="Header2 6 6 3 2" xfId="2998" xr:uid="{12760B4F-4C42-4DDE-8210-CDE4F9BF2A24}"/>
    <cellStyle name="Header2 6 6 3 2 2" xfId="8317" xr:uid="{E9A6BD8D-D110-49EC-9A8D-2AC3120BA4A1}"/>
    <cellStyle name="Header2 6 6 3 2 2 2" xfId="16356" xr:uid="{372E1030-0250-4BEA-99C6-4ADDD0288855}"/>
    <cellStyle name="Header2 6 6 3 2 2 3" xfId="19855" xr:uid="{ECD6FCAC-650F-4F88-A95F-59AF9714BBB3}"/>
    <cellStyle name="Header2 6 6 3 2 3" xfId="13150" xr:uid="{640AC93F-5516-4C78-A443-1A43414FA2BD}"/>
    <cellStyle name="Header2 6 6 3 2 4" xfId="14807" xr:uid="{CDA069B4-0775-41D1-9E07-ECDEF274A680}"/>
    <cellStyle name="Header2 6 6 3 3" xfId="8988" xr:uid="{4C6E779B-4CDD-48BF-98A6-5CACC8595871}"/>
    <cellStyle name="Header2 6 6 3 3 2" xfId="16999" xr:uid="{9D37D284-68BE-4C1B-BC61-4B9ECCD8F021}"/>
    <cellStyle name="Header2 6 6 3 3 3" xfId="20184" xr:uid="{6801BA9D-BFE7-41DB-BB8F-88D05A5849F0}"/>
    <cellStyle name="Header2 6 6 3 4" xfId="11779" xr:uid="{395C26A9-4360-48C5-96CA-12B4959B3EC4}"/>
    <cellStyle name="Header2 6 6 3 5" xfId="14716" xr:uid="{2FBAF3C8-2A60-4A1A-A241-32BD71E4E5DE}"/>
    <cellStyle name="Header2 6 6 3_KEY FIGURES" xfId="5773" xr:uid="{E65939E5-C63E-41B8-8270-14D612327833}"/>
    <cellStyle name="Header2 6 6 4" xfId="2647" xr:uid="{30FF3EB9-B314-4814-BC0A-F6138A362AD1}"/>
    <cellStyle name="Header2 6 6 4 2" xfId="7608" xr:uid="{7848B9B2-05E7-4E9F-AC19-9A64C2E5D96F}"/>
    <cellStyle name="Header2 6 6 4 2 2" xfId="15647" xr:uid="{235D4132-C693-4137-AE70-CCB9E7A5FA96}"/>
    <cellStyle name="Header2 6 6 4 2 3" xfId="17296" xr:uid="{3D86115F-BC81-4F1B-87EA-9221DE4BE514}"/>
    <cellStyle name="Header2 6 6 4 3" xfId="12799" xr:uid="{889BB7C2-8538-423B-839D-C6B98A3CCAB1}"/>
    <cellStyle name="Header2 6 6 4 4" xfId="18761" xr:uid="{9D5F4BEA-8877-420B-B757-E35B434E0AD2}"/>
    <cellStyle name="Header2 6 6 5" xfId="3353" xr:uid="{BEA77D72-FDFB-439E-B75D-042BC7905BCF}"/>
    <cellStyle name="Header2 6 6 5 2" xfId="3838" xr:uid="{AC4075D3-4594-48DE-92B0-2677A2F7B6A7}"/>
    <cellStyle name="Header2 6 6 5 2 2" xfId="7761" xr:uid="{942DF594-1420-48FC-9B81-010C92D0C719}"/>
    <cellStyle name="Header2 6 6 5 2 2 2" xfId="15800" xr:uid="{22E2BF36-D571-4766-A729-F1E39DC8CFAD}"/>
    <cellStyle name="Header2 6 6 5 2 2 3" xfId="19321" xr:uid="{9BFE7593-6425-42AA-B9B0-D355A2E9F0C4}"/>
    <cellStyle name="Header2 6 6 5 2 3" xfId="13632" xr:uid="{850B2C4D-D33C-4EE0-A0CF-BBAC6731EC15}"/>
    <cellStyle name="Header2 6 6 5 2 4" xfId="12031" xr:uid="{5A5F224B-0099-496B-A7B5-CFF6056E47D0}"/>
    <cellStyle name="Header2 6 6 5 3" xfId="8143" xr:uid="{06A33C37-5AB2-4651-8291-4C527B90A762}"/>
    <cellStyle name="Header2 6 6 5 3 2" xfId="16182" xr:uid="{4EEDA71E-EBB0-4CB0-94B6-199583476E8F}"/>
    <cellStyle name="Header2 6 6 5 3 3" xfId="14819" xr:uid="{FF743787-B21A-4948-B732-534E996AF23E}"/>
    <cellStyle name="Header2 6 6 5 4" xfId="19036" xr:uid="{CE2A867B-A792-4451-9435-1E87B31C2947}"/>
    <cellStyle name="Header2 6 6 5_KEY FIGURES" xfId="5774" xr:uid="{C6092EB5-FB8B-4826-A6E3-93478A2D060F}"/>
    <cellStyle name="Header2 6 6 6" xfId="3535" xr:uid="{0BDB77F7-313F-459D-AE95-D14FEAA8D226}"/>
    <cellStyle name="Header2 6 6 6 2" xfId="7973" xr:uid="{941644E5-B08F-4AB4-A1A7-B31A49235D63}"/>
    <cellStyle name="Header2 6 6 6 2 2" xfId="16012" xr:uid="{90C30D8E-1159-45ED-997F-F3ED555CA150}"/>
    <cellStyle name="Header2 6 6 6 2 3" xfId="19618" xr:uid="{91CDF3C6-8AB2-46BA-A0FF-75CC98398305}"/>
    <cellStyle name="Header2 6 6 6 3" xfId="11163" xr:uid="{BA6F8C41-D03B-4F07-9870-9627F7526CB2}"/>
    <cellStyle name="Header2 6 6 6 3 2" xfId="18636" xr:uid="{BD8850D4-1E98-4777-9912-7106E843F80A}"/>
    <cellStyle name="Header2 6 6 6 3 3" xfId="20847" xr:uid="{C55F9A4D-FAC9-46E6-8F81-E2BF8313B38B}"/>
    <cellStyle name="Header2 6 6 7" xfId="5092" xr:uid="{4CEBE7A7-E7B4-4C22-93D4-800EA8F1F1FD}"/>
    <cellStyle name="Header2 6 6 7 2" xfId="10712" xr:uid="{A0B2AD58-E281-42FA-BB31-F854D811DA1B}"/>
    <cellStyle name="Header2 6 6 7 2 2" xfId="18185" xr:uid="{2F12D866-3D61-43C7-8F34-65A4E9FAE876}"/>
    <cellStyle name="Header2 6 6 7 2 3" xfId="19557" xr:uid="{E1026520-68EE-4D12-BE70-4D2AD49CA886}"/>
    <cellStyle name="Header2 6 6 7 3" xfId="10543" xr:uid="{6037964A-BD33-4242-BCA2-85F9E69539D1}"/>
    <cellStyle name="Header2 6 6 7 3 2" xfId="18016" xr:uid="{65E5F988-E737-48FC-A42A-A745FA561810}"/>
    <cellStyle name="Header2 6 6 7 3 3" xfId="19397" xr:uid="{DDD50E80-E158-4E0C-B197-19E4065BCDCD}"/>
    <cellStyle name="Header2 6 6 8" xfId="5286" xr:uid="{7BA756DF-B781-4E01-AF54-B8149515B200}"/>
    <cellStyle name="Header2 6 6 8 2" xfId="10895" xr:uid="{73432637-2E2C-4A7E-A153-DE9142786E69}"/>
    <cellStyle name="Header2 6 6 8 2 2" xfId="18368" xr:uid="{BCDBCEB9-7108-4AEF-BDBF-CF625ED24F70}"/>
    <cellStyle name="Header2 6 6 8 2 3" xfId="20528" xr:uid="{1CD41E1D-46D8-439E-A782-9FBE25C70935}"/>
    <cellStyle name="Header2 6 6 8 3" xfId="11130" xr:uid="{B44ED24E-0C9A-409E-99B2-8511F3C578BD}"/>
    <cellStyle name="Header2 6 6 8 3 2" xfId="18603" xr:uid="{A04B17D1-0882-4572-900A-97FDCBF4614F}"/>
    <cellStyle name="Header2 6 6 8 3 3" xfId="19066" xr:uid="{0CC9016E-803B-4990-89C4-54A3E174E875}"/>
    <cellStyle name="Header2 6 6 9" xfId="4872" xr:uid="{C1D6424C-7D3E-41A3-BBCF-315C3703DE03}"/>
    <cellStyle name="Header2 6 6 9 2" xfId="10636" xr:uid="{19CFBD9D-0FD3-4DFE-86F3-4E3ED3FC4890}"/>
    <cellStyle name="Header2 6 6 9 2 2" xfId="18109" xr:uid="{AC94CB8B-6772-4829-A01A-109CC8F8CCD2}"/>
    <cellStyle name="Header2 6 6 9 2 3" xfId="14997" xr:uid="{B3DC8013-8B82-444E-8ADB-7D19478B7DCB}"/>
    <cellStyle name="Header2 6 6 9 3" xfId="10654" xr:uid="{9BD4CC11-A2E5-4BEE-BEC8-0BA43818AACC}"/>
    <cellStyle name="Header2 6 6 9 3 2" xfId="18127" xr:uid="{19F6D95A-D780-484E-B428-2FB7B4A925BA}"/>
    <cellStyle name="Header2 6 6 9 3 3" xfId="18679" xr:uid="{21C0C625-108D-43E7-9F10-7EB785E7DFC2}"/>
    <cellStyle name="Header2 6 6_KEY FIGURES" xfId="5771" xr:uid="{D77532F7-EED6-4772-A1BF-D9229B8F97F6}"/>
    <cellStyle name="Header2 6 7" xfId="493" xr:uid="{DC5AD1D7-C62A-4750-88BF-419B8D5351C1}"/>
    <cellStyle name="Header2 6 7 10" xfId="7024" xr:uid="{91610AEA-8016-43D5-8D4A-2F812A885D40}"/>
    <cellStyle name="Header2 6 7 10 2" xfId="21363" xr:uid="{083BF2D3-E23E-4980-89C8-9034C94D2118}"/>
    <cellStyle name="Header2 6 7 11" xfId="8715" xr:uid="{A02210D9-15AB-4B02-A0B5-5BB37BBCFB50}"/>
    <cellStyle name="Header2 6 7 11 2" xfId="16754" xr:uid="{70DB210C-359C-49A5-85F5-B50ED91046E0}"/>
    <cellStyle name="Header2 6 7 11 3" xfId="20585" xr:uid="{A9C7206F-C66B-4C56-9BC1-6A86176BC1BA}"/>
    <cellStyle name="Header2 6 7 12" xfId="11436" xr:uid="{17067A67-7883-40B9-ADA5-A514EC701382}"/>
    <cellStyle name="Header2 6 7 13" xfId="18793" xr:uid="{FD28D1A1-0970-43C8-8BC1-590A384FEA9D}"/>
    <cellStyle name="Header2 6 7 2" xfId="703" xr:uid="{35485900-D666-464C-97AB-CA3C1535BB70}"/>
    <cellStyle name="Header2 6 7 2 2" xfId="2842" xr:uid="{76399614-02B0-4E30-911E-B92ECD7417D5}"/>
    <cellStyle name="Header2 6 7 2 2 2" xfId="8473" xr:uid="{AE4BAAA0-AD21-4388-9ABB-077C65D1335C}"/>
    <cellStyle name="Header2 6 7 2 2 2 2" xfId="16512" xr:uid="{86D20221-AAAB-4A03-95BD-5B95983EEEAE}"/>
    <cellStyle name="Header2 6 7 2 2 2 3" xfId="17617" xr:uid="{E6AE19F1-B809-4F00-B80D-9145FDD7CDB7}"/>
    <cellStyle name="Header2 6 7 2 2 3" xfId="12994" xr:uid="{CF39BCA4-AB66-41F5-AD3E-9105BA061A3C}"/>
    <cellStyle name="Header2 6 7 2 2 4" xfId="18979" xr:uid="{AC108F5F-E34D-4DA1-9047-F822207E943C}"/>
    <cellStyle name="Header2 6 7 2 3" xfId="9006" xr:uid="{E531BF9F-8F66-4271-922D-9AD7E426E4BC}"/>
    <cellStyle name="Header2 6 7 2 3 2" xfId="17017" xr:uid="{1596C2EF-6F47-4705-A415-4D1C1F06158C}"/>
    <cellStyle name="Header2 6 7 2 3 3" xfId="19779" xr:uid="{375E54D4-A190-4F4A-B5B5-F504A44D0D8C}"/>
    <cellStyle name="Header2 6 7 2 4" xfId="11623" xr:uid="{A6416EAF-3CD8-4B45-BFCB-B88EC818B93B}"/>
    <cellStyle name="Header2 6 7 2 5" xfId="11872" xr:uid="{BE053D71-88FE-4117-B9B8-FED81A95E939}"/>
    <cellStyle name="Header2 6 7 2_KEY FIGURES" xfId="5776" xr:uid="{77617C23-40CC-46D9-AA1A-C0D920F2A2A0}"/>
    <cellStyle name="Header2 6 7 3" xfId="867" xr:uid="{724A6BA6-CB3C-4814-8A0C-1FE024A8FCEE}"/>
    <cellStyle name="Header2 6 7 3 2" xfId="3006" xr:uid="{25CFE756-3C0D-4C85-82FC-5AB182F2E175}"/>
    <cellStyle name="Header2 6 7 3 2 2" xfId="8309" xr:uid="{F70A20A9-269C-4B73-9E27-115FA4CE3178}"/>
    <cellStyle name="Header2 6 7 3 2 2 2" xfId="16348" xr:uid="{332472C7-7D1E-4F29-96E8-5CE07A06B41E}"/>
    <cellStyle name="Header2 6 7 3 2 2 3" xfId="14019" xr:uid="{52C4427F-1BDD-48FF-9FC4-98BDC7ACC078}"/>
    <cellStyle name="Header2 6 7 3 2 3" xfId="13158" xr:uid="{5C5D804C-063A-4027-A900-A6E97D258742}"/>
    <cellStyle name="Header2 6 7 3 2 4" xfId="20124" xr:uid="{D2B3D896-5681-44D6-B99A-12CF899962DA}"/>
    <cellStyle name="Header2 6 7 3 3" xfId="9147" xr:uid="{C85AA2B0-04F1-4B8F-9234-8834D42CD0BE}"/>
    <cellStyle name="Header2 6 7 3 3 2" xfId="17132" xr:uid="{3F2E46E1-BD03-456C-8687-DB6DF04F1292}"/>
    <cellStyle name="Header2 6 7 3 3 3" xfId="20082" xr:uid="{AF33F5FA-3D7E-4EC0-A34A-4CFCB9E9C625}"/>
    <cellStyle name="Header2 6 7 3 4" xfId="11787" xr:uid="{BCD25A57-A3F2-4155-AE28-F6DBB7DBD6DC}"/>
    <cellStyle name="Header2 6 7 3 5" xfId="17461" xr:uid="{3811DDE5-0F5C-4A3F-87D6-E761DAF47EF4}"/>
    <cellStyle name="Header2 6 7 3_KEY FIGURES" xfId="5777" xr:uid="{3499CE5F-929D-4A2D-B046-4C73C16A869E}"/>
    <cellStyle name="Header2 6 7 4" xfId="2655" xr:uid="{C130AC40-C408-4AEF-B7DA-37937D303187}"/>
    <cellStyle name="Header2 6 7 4 2" xfId="7604" xr:uid="{D86A68D6-A955-43A7-B16E-E87970FC6DB0}"/>
    <cellStyle name="Header2 6 7 4 2 2" xfId="15643" xr:uid="{0C52EF5B-CA38-49CE-9648-DAE31FA59F35}"/>
    <cellStyle name="Header2 6 7 4 2 3" xfId="11238" xr:uid="{ED1F9770-3F74-4F44-A2FC-995FD8EB0C3C}"/>
    <cellStyle name="Header2 6 7 4 3" xfId="12807" xr:uid="{EA6F7BBC-FC55-460D-9116-5170FA186693}"/>
    <cellStyle name="Header2 6 7 4 4" xfId="11262" xr:uid="{0381DB8F-783C-488A-AB77-DE7B7862582B}"/>
    <cellStyle name="Header2 6 7 5" xfId="3354" xr:uid="{D32C0762-C93F-4369-9A07-4F09DB015DE3}"/>
    <cellStyle name="Header2 6 7 5 2" xfId="3839" xr:uid="{BCC0FA27-2EC5-40D9-A414-658E60BDD791}"/>
    <cellStyle name="Header2 6 7 5 2 2" xfId="7760" xr:uid="{C81D3542-68F0-4407-A7FC-D2B347CA4981}"/>
    <cellStyle name="Header2 6 7 5 2 2 2" xfId="15799" xr:uid="{6F3EB63E-63EB-4943-AF98-3F569E4A35CB}"/>
    <cellStyle name="Header2 6 7 5 2 2 3" xfId="12630" xr:uid="{5B8B5C3D-CF25-4712-97D1-D646B164C3ED}"/>
    <cellStyle name="Header2 6 7 5 2 3" xfId="13633" xr:uid="{B861FFA2-469F-45B6-AC87-5927C20163EB}"/>
    <cellStyle name="Header2 6 7 5 2 4" xfId="12051" xr:uid="{1CE589C6-CB11-4824-8B8E-CA9DD069803A}"/>
    <cellStyle name="Header2 6 7 5 3" xfId="8142" xr:uid="{803A2833-9948-42EB-87E7-68E1AC25AA86}"/>
    <cellStyle name="Header2 6 7 5 3 2" xfId="16181" xr:uid="{0A21827A-1427-46AE-9773-C809D2D75A73}"/>
    <cellStyle name="Header2 6 7 5 3 3" xfId="15157" xr:uid="{EC310D88-6113-4CAE-AEFD-D9645431AFE0}"/>
    <cellStyle name="Header2 6 7 5 4" xfId="11996" xr:uid="{FA0C93B5-64E1-4C19-89ED-E17A16E21AE0}"/>
    <cellStyle name="Header2 6 7 5_KEY FIGURES" xfId="5778" xr:uid="{7455E4B0-5981-4031-B3DE-1411173BDD47}"/>
    <cellStyle name="Header2 6 7 6" xfId="3536" xr:uid="{E9CC8B70-6841-4AFA-A0DA-552631B5AC28}"/>
    <cellStyle name="Header2 6 7 6 2" xfId="7972" xr:uid="{0433B15B-37B6-4189-8E63-9895439282EE}"/>
    <cellStyle name="Header2 6 7 6 2 2" xfId="16011" xr:uid="{EF2B6A36-8915-467B-B052-C14D62793301}"/>
    <cellStyle name="Header2 6 7 6 2 3" xfId="12130" xr:uid="{BD29FA6E-9A32-4BB0-8826-5F8D7C22F9B7}"/>
    <cellStyle name="Header2 6 7 6 3" xfId="11161" xr:uid="{64687098-9F6D-44D1-B7F0-468864D09247}"/>
    <cellStyle name="Header2 6 7 6 3 2" xfId="18634" xr:uid="{8E6FB525-CC13-42B6-AE19-C9F88B03AB1A}"/>
    <cellStyle name="Header2 6 7 6 3 3" xfId="12315" xr:uid="{956AC049-4C13-4A6B-BEEF-C866B5F389FB}"/>
    <cellStyle name="Header2 6 7 7" xfId="5093" xr:uid="{358A6BFB-2ED6-4EA1-A3AC-0C7BA26BFB46}"/>
    <cellStyle name="Header2 6 7 7 2" xfId="10713" xr:uid="{2A537A42-722A-4A1B-80B2-C4B4E0FA8063}"/>
    <cellStyle name="Header2 6 7 7 2 2" xfId="18186" xr:uid="{1F37AB98-D45D-4BA4-9EAB-C1EFF9856023}"/>
    <cellStyle name="Header2 6 7 7 2 3" xfId="19919" xr:uid="{197C760A-B743-47F0-9445-0C869319AF20}"/>
    <cellStyle name="Header2 6 7 7 3" xfId="10506" xr:uid="{3FDF0AA6-2E85-46F2-B2AF-CA1F0F487FB5}"/>
    <cellStyle name="Header2 6 7 7 3 2" xfId="17979" xr:uid="{2D9F2B78-4071-47EF-A775-3FD70941E4F8}"/>
    <cellStyle name="Header2 6 7 7 3 3" xfId="14066" xr:uid="{8094B532-1CEC-4DF5-9537-83C7D2C934B4}"/>
    <cellStyle name="Header2 6 7 8" xfId="5287" xr:uid="{495AAD16-90C9-4DB2-BAFE-C0659DB70D2A}"/>
    <cellStyle name="Header2 6 7 8 2" xfId="10896" xr:uid="{9EB37ADE-362E-42C1-A190-4840E055D8B9}"/>
    <cellStyle name="Header2 6 7 8 2 2" xfId="18369" xr:uid="{CD6787E4-144B-4EAB-9CCD-1F5241C205B5}"/>
    <cellStyle name="Header2 6 7 8 2 3" xfId="20840" xr:uid="{3CCE6A52-420A-4335-94A8-56600FF9804F}"/>
    <cellStyle name="Header2 6 7 8 3" xfId="8723" xr:uid="{66609C81-C583-4B47-8B62-1C1002DE5A25}"/>
    <cellStyle name="Header2 6 7 8 3 2" xfId="16762" xr:uid="{B8710D07-96D9-4A0A-BEEA-7611D519D0FC}"/>
    <cellStyle name="Header2 6 7 8 3 3" xfId="11333" xr:uid="{27B570AC-8AAA-4FDB-828C-D93328C3E596}"/>
    <cellStyle name="Header2 6 7 9" xfId="5127" xr:uid="{95688BDE-A8C8-4427-98BF-96F1A2617194}"/>
    <cellStyle name="Header2 6 7 9 2" xfId="10741" xr:uid="{D97E342E-D35A-40C5-9AC5-A327CCBA3449}"/>
    <cellStyle name="Header2 6 7 9 2 2" xfId="18214" xr:uid="{4FB2F60E-2D3D-4764-A26B-7EFA31DAECA5}"/>
    <cellStyle name="Header2 6 7 9 2 3" xfId="11316" xr:uid="{9DE96C30-68BE-4E28-9B7F-CB6D5FD98EF4}"/>
    <cellStyle name="Header2 6 7 9 3" xfId="10517" xr:uid="{A3006662-2214-47DC-A51F-43E70CB43BD7}"/>
    <cellStyle name="Header2 6 7 9 3 2" xfId="17990" xr:uid="{E4F6B71A-B8F6-43F0-8AF7-DAF30606DA02}"/>
    <cellStyle name="Header2 6 7 9 3 3" xfId="20517" xr:uid="{76990304-7DFA-40A0-ABFB-6EB8C2516F0A}"/>
    <cellStyle name="Header2 6 7_KEY FIGURES" xfId="5775" xr:uid="{800D203D-D442-4098-B2A1-ABE599E43B2E}"/>
    <cellStyle name="Header2 6 8" xfId="484" xr:uid="{ECA1365F-FE3C-45C6-B2CA-012F41EF83C9}"/>
    <cellStyle name="Header2 6 8 10" xfId="7025" xr:uid="{63D1BBB3-56F9-45C4-B61D-77321867DCAD}"/>
    <cellStyle name="Header2 6 8 10 2" xfId="21364" xr:uid="{8A623BD1-B025-4214-B7BD-6977FD09182F}"/>
    <cellStyle name="Header2 6 8 11" xfId="8720" xr:uid="{81F73F20-C4F7-4972-AD5F-B58B337EF6D8}"/>
    <cellStyle name="Header2 6 8 11 2" xfId="16759" xr:uid="{2027DA5C-3225-4679-A12A-89268D3C57A0}"/>
    <cellStyle name="Header2 6 8 11 3" xfId="11374" xr:uid="{FB8CC2EA-4F78-4D58-848F-0CE0B56D6F2F}"/>
    <cellStyle name="Header2 6 8 12" xfId="11427" xr:uid="{3DDF77A5-59BD-4F10-8B48-A2B8BBDDC525}"/>
    <cellStyle name="Header2 6 8 13" xfId="14665" xr:uid="{C10D2268-9030-4F96-BA93-9B6482FA4A88}"/>
    <cellStyle name="Header2 6 8 2" xfId="694" xr:uid="{19E37E26-3EC4-4F28-A42B-579371056309}"/>
    <cellStyle name="Header2 6 8 2 2" xfId="2833" xr:uid="{792D6845-CAB2-4901-B0F4-60F2336EC085}"/>
    <cellStyle name="Header2 6 8 2 2 2" xfId="8482" xr:uid="{2E47B420-AC02-4F3F-8D9C-A530ADB33AB9}"/>
    <cellStyle name="Header2 6 8 2 2 2 2" xfId="16521" xr:uid="{0F36C2AF-16C7-4DC5-B632-C83224CA7723}"/>
    <cellStyle name="Header2 6 8 2 2 2 3" xfId="13910" xr:uid="{1E8821B5-C808-41C4-9A61-7B2951717F19}"/>
    <cellStyle name="Header2 6 8 2 2 3" xfId="12985" xr:uid="{5422C936-ECCA-4565-BC5A-2DF6ABCCC988}"/>
    <cellStyle name="Header2 6 8 2 2 4" xfId="14018" xr:uid="{FC4A555C-FC41-4D8C-9E2F-D114ED66B816}"/>
    <cellStyle name="Header2 6 8 2 3" xfId="9007" xr:uid="{51A16C77-5582-4971-B90C-6D2F700EFFD1}"/>
    <cellStyle name="Header2 6 8 2 3 2" xfId="17018" xr:uid="{4C2E240A-A9FD-47AC-9E48-929FD9F3B3C1}"/>
    <cellStyle name="Header2 6 8 2 3 3" xfId="18936" xr:uid="{8D0304EE-7D4A-4D60-AE8F-FEF4107C5F78}"/>
    <cellStyle name="Header2 6 8 2 4" xfId="11614" xr:uid="{6BE1D920-F5DE-49D5-92C6-4C288DE65E26}"/>
    <cellStyle name="Header2 6 8 2 5" xfId="17335" xr:uid="{7682665E-EAF9-4E1E-902B-30E0B2A653FB}"/>
    <cellStyle name="Header2 6 8 2_KEY FIGURES" xfId="5780" xr:uid="{E0FD1992-02B2-4E69-8391-888CE25CA5B5}"/>
    <cellStyle name="Header2 6 8 3" xfId="858" xr:uid="{C2EE2F93-C5F6-47AF-8216-A86053A4B926}"/>
    <cellStyle name="Header2 6 8 3 2" xfId="2997" xr:uid="{7BED58FD-728B-49B6-BAD2-33DD898F5CF9}"/>
    <cellStyle name="Header2 6 8 3 2 2" xfId="8318" xr:uid="{AD955316-E67A-479D-9DDE-9FD3B6FF8BE1}"/>
    <cellStyle name="Header2 6 8 3 2 2 2" xfId="16357" xr:uid="{8C89D6D1-46AC-4F59-9F93-B87D3283FC3C}"/>
    <cellStyle name="Header2 6 8 3 2 2 3" xfId="14878" xr:uid="{16A3C2F3-AC12-4B21-B7C2-7DCD12722BD5}"/>
    <cellStyle name="Header2 6 8 3 2 3" xfId="13149" xr:uid="{45CF65B3-63F7-4669-812E-6803ADA991A7}"/>
    <cellStyle name="Header2 6 8 3 2 4" xfId="14790" xr:uid="{8A495C5F-C1CA-4BA6-BB9C-CBE3A460A0CF}"/>
    <cellStyle name="Header2 6 8 3 3" xfId="9155" xr:uid="{84E807D1-63C3-4A40-ADFB-A5C2EF3761F7}"/>
    <cellStyle name="Header2 6 8 3 3 2" xfId="17140" xr:uid="{EFC64D42-1EA7-46B3-8EF4-52E993B974E9}"/>
    <cellStyle name="Header2 6 8 3 3 3" xfId="13337" xr:uid="{234D8E1F-969B-436A-883A-5BDC7CFE9410}"/>
    <cellStyle name="Header2 6 8 3 4" xfId="11778" xr:uid="{7667E691-EB1F-4792-8F09-E445D1475C1F}"/>
    <cellStyle name="Header2 6 8 3 5" xfId="18948" xr:uid="{95BC8634-770F-41AB-96A2-94AD997514CF}"/>
    <cellStyle name="Header2 6 8 3_KEY FIGURES" xfId="5781" xr:uid="{5C5B787A-96EF-47BF-BF82-2B18DF6EE309}"/>
    <cellStyle name="Header2 6 8 4" xfId="2646" xr:uid="{C58446EC-2051-453F-8F1D-9FC5F107B788}"/>
    <cellStyle name="Header2 6 8 4 2" xfId="8861" xr:uid="{ECABECD5-A15F-4DD0-A11E-9309DA6D9BB0}"/>
    <cellStyle name="Header2 6 8 4 2 2" xfId="16900" xr:uid="{C99295D5-1EF7-4E39-BA84-408E0EEBBD95}"/>
    <cellStyle name="Header2 6 8 4 2 3" xfId="12266" xr:uid="{9DFCB367-C662-4016-AAD3-EC3A805A1569}"/>
    <cellStyle name="Header2 6 8 4 3" xfId="12798" xr:uid="{706E6FC8-EB90-4E4D-9EC9-242689BD3238}"/>
    <cellStyle name="Header2 6 8 4 4" xfId="12358" xr:uid="{799AB558-52D0-49F0-A9B0-A183A813784B}"/>
    <cellStyle name="Header2 6 8 5" xfId="3355" xr:uid="{EF439A51-67B9-455E-B490-7FFE24A385AD}"/>
    <cellStyle name="Header2 6 8 5 2" xfId="3840" xr:uid="{6E2B5611-48BE-431E-BAD1-B0104EB759C0}"/>
    <cellStyle name="Header2 6 8 5 2 2" xfId="7759" xr:uid="{091EAC7D-B5AD-48A3-8E01-A3F6192A0221}"/>
    <cellStyle name="Header2 6 8 5 2 2 2" xfId="15798" xr:uid="{C04F34FF-B19D-4F20-9D59-0221D6F80801}"/>
    <cellStyle name="Header2 6 8 5 2 2 3" xfId="19998" xr:uid="{40BB82FA-8C33-49F0-A299-F9239570245F}"/>
    <cellStyle name="Header2 6 8 5 2 3" xfId="13634" xr:uid="{820F145F-8D98-4040-8D0F-8EC8889B3952}"/>
    <cellStyle name="Header2 6 8 5 2 4" xfId="12595" xr:uid="{C27016D7-CC14-43FE-8223-F084C6534EAC}"/>
    <cellStyle name="Header2 6 8 5 3" xfId="8141" xr:uid="{716C0E61-577E-4462-9EEE-5B867B6E00A5}"/>
    <cellStyle name="Header2 6 8 5 3 2" xfId="16180" xr:uid="{EB16ED55-49DB-4B4A-9AC7-5946CD4338CC}"/>
    <cellStyle name="Header2 6 8 5 3 3" xfId="19026" xr:uid="{891CAE32-D4E7-4848-AF8B-B94665053085}"/>
    <cellStyle name="Header2 6 8 5 4" xfId="13361" xr:uid="{59BC7EEF-34D4-42C8-9DD1-28E660509C58}"/>
    <cellStyle name="Header2 6 8 5_KEY FIGURES" xfId="5782" xr:uid="{F76B1A0F-1912-4D25-B1B1-3B6336D0BA62}"/>
    <cellStyle name="Header2 6 8 6" xfId="3537" xr:uid="{F3782D2C-1236-4E19-8607-A5CC7B42D6F6}"/>
    <cellStyle name="Header2 6 8 6 2" xfId="7971" xr:uid="{E0631E8E-A0E8-45DD-A38B-0243D525AE30}"/>
    <cellStyle name="Header2 6 8 6 2 2" xfId="16010" xr:uid="{7FBAD95C-47CE-427C-A033-24ADE4E3EBE8}"/>
    <cellStyle name="Header2 6 8 6 2 3" xfId="17375" xr:uid="{FCEF0702-5B5A-409F-B38A-DE767F957372}"/>
    <cellStyle name="Header2 6 8 6 3" xfId="11166" xr:uid="{21906BC5-95F8-4AB1-92C3-7086CA404DCB}"/>
    <cellStyle name="Header2 6 8 6 3 2" xfId="18639" xr:uid="{CD35091D-C40B-4FDB-A1AC-F01190F59EED}"/>
    <cellStyle name="Header2 6 8 6 3 3" xfId="14765" xr:uid="{6BECEC78-02EE-481B-BD33-B7AE668D7D16}"/>
    <cellStyle name="Header2 6 8 7" xfId="5094" xr:uid="{F880A617-671D-4C01-A5EB-D9AB4B627FA8}"/>
    <cellStyle name="Header2 6 8 7 2" xfId="10714" xr:uid="{4B93C0DF-22CF-4C84-A2A3-7CAB63102538}"/>
    <cellStyle name="Header2 6 8 7 2 2" xfId="18187" xr:uid="{A8E53783-6412-461F-B134-7AC3335A0BDD}"/>
    <cellStyle name="Header2 6 8 7 2 3" xfId="18687" xr:uid="{87FE59EA-95B3-473D-9B2C-8CB87B46EECD}"/>
    <cellStyle name="Header2 6 8 7 3" xfId="7945" xr:uid="{FE767CC2-3907-48D8-A7A5-8CDF8D34D985}"/>
    <cellStyle name="Header2 6 8 7 3 2" xfId="15984" xr:uid="{D5DDD061-ECE8-4750-AA96-1B7F0E0FBCA3}"/>
    <cellStyle name="Header2 6 8 7 3 3" xfId="19013" xr:uid="{748F6942-CEE6-432A-AEBB-11B94F1135AB}"/>
    <cellStyle name="Header2 6 8 8" xfId="5288" xr:uid="{B2CB9892-AAB1-4068-89F3-D986421A402A}"/>
    <cellStyle name="Header2 6 8 8 2" xfId="10897" xr:uid="{824C14C6-BA04-4103-B8BE-E6288387D918}"/>
    <cellStyle name="Header2 6 8 8 2 2" xfId="18370" xr:uid="{67EDA604-1B5A-4908-86A6-95296B813D66}"/>
    <cellStyle name="Header2 6 8 8 2 3" xfId="19059" xr:uid="{2161CC26-74A0-484B-8447-C240D618A3E3}"/>
    <cellStyle name="Header2 6 8 8 3" xfId="9206" xr:uid="{6464A65E-5214-4424-8A27-8AABEDA4DA8A}"/>
    <cellStyle name="Header2 6 8 8 3 2" xfId="17191" xr:uid="{428FEF4E-6FBE-4EF0-9C30-0B218C3A890A}"/>
    <cellStyle name="Header2 6 8 8 3 3" xfId="18886" xr:uid="{2EAF3DCF-DB61-4922-A0EB-0DAA67A683F6}"/>
    <cellStyle name="Header2 6 8 9" xfId="5136" xr:uid="{3856068E-940A-4E9C-BDD8-188DEAD608B0}"/>
    <cellStyle name="Header2 6 8 9 2" xfId="10749" xr:uid="{8C0326B5-DFC1-49EC-AA90-EDADDCA9AA85}"/>
    <cellStyle name="Header2 6 8 9 2 2" xfId="18222" xr:uid="{89BD5AAA-8E96-472C-BEA2-741A3938D67B}"/>
    <cellStyle name="Header2 6 8 9 2 3" xfId="13984" xr:uid="{E5ECFFE5-11C2-49CA-9399-DB597547FA91}"/>
    <cellStyle name="Header2 6 8 9 3" xfId="7939" xr:uid="{83AC8865-0FB6-4438-8DFB-A0C0BFFD5407}"/>
    <cellStyle name="Header2 6 8 9 3 2" xfId="15978" xr:uid="{05F58697-AA8D-49FE-9A98-D6872806FC02}"/>
    <cellStyle name="Header2 6 8 9 3 3" xfId="12107" xr:uid="{0B00394B-E5BB-482C-B040-A77F5CE45E18}"/>
    <cellStyle name="Header2 6 8_KEY FIGURES" xfId="5779" xr:uid="{CF8CE28A-5159-4DA0-B306-48707FD3F852}"/>
    <cellStyle name="Header2 6 9" xfId="612" xr:uid="{8437F153-7CA9-4BD1-9E47-2CC8B3117363}"/>
    <cellStyle name="Header2 6 9 2" xfId="2751" xr:uid="{37FF45DA-80EC-46BE-BA11-BDA4741DAFD6}"/>
    <cellStyle name="Header2 6 9 2 2" xfId="8564" xr:uid="{F31F698B-E0F1-412F-9ECC-AA1ADD115316}"/>
    <cellStyle name="Header2 6 9 2 2 2" xfId="16603" xr:uid="{CF0A5AFE-ACCC-467D-956E-BD405B2376B3}"/>
    <cellStyle name="Header2 6 9 2 2 3" xfId="19390" xr:uid="{DE302E78-8253-4700-AAE0-075537FA10D2}"/>
    <cellStyle name="Header2 6 9 2 3" xfId="12903" xr:uid="{06F82779-2F1B-4C15-B464-6F93C0B8C4B9}"/>
    <cellStyle name="Header2 6 9 2 4" xfId="13461" xr:uid="{D05E2855-7EA5-4D37-9772-7CD3D051EBE1}"/>
    <cellStyle name="Header2 6 9 3" xfId="8758" xr:uid="{47AD3C25-589C-40AB-A7C1-085CEE52D1BF}"/>
    <cellStyle name="Header2 6 9 3 2" xfId="16797" xr:uid="{A7232659-F797-410D-B9E3-33D23EF4519D}"/>
    <cellStyle name="Header2 6 9 3 3" xfId="13752" xr:uid="{DAF6F0DA-CE96-4FC4-A606-25980EB6D284}"/>
    <cellStyle name="Header2 6 9 4" xfId="11532" xr:uid="{DE1E2894-3E71-42A3-9EA9-8F25CAB18968}"/>
    <cellStyle name="Header2 6 9 5" xfId="12483" xr:uid="{29702094-037A-4E0B-A955-856F288C20D6}"/>
    <cellStyle name="Header2 6 9_KEY FIGURES" xfId="5783" xr:uid="{6F1F9A33-4C69-443A-AB11-7372C814D3EB}"/>
    <cellStyle name="Header2 6_FINANCIAL HIGHLIGHTS" xfId="576" xr:uid="{9DB45552-195C-466A-B076-F1205F97DCD6}"/>
    <cellStyle name="Header2 7" xfId="410" xr:uid="{47DFACF7-63A6-4EC9-98B0-97FD2CB22EE0}"/>
    <cellStyle name="Header2 7 10" xfId="784" xr:uid="{16FA4EDB-ED95-4778-A109-191E26941FFE}"/>
    <cellStyle name="Header2 7 10 2" xfId="2923" xr:uid="{D9D2A3F1-900A-4A5B-B39E-FCA946CBAB98}"/>
    <cellStyle name="Header2 7 10 2 2" xfId="8392" xr:uid="{01404E26-CC37-4DCB-B24F-E81FCEFA449B}"/>
    <cellStyle name="Header2 7 10 2 2 2" xfId="16431" xr:uid="{23ED69CA-8B95-44D5-AAFE-62239C2852C8}"/>
    <cellStyle name="Header2 7 10 2 2 3" xfId="18857" xr:uid="{1417B6A7-1E9E-4F0A-8C90-01E89BB80431}"/>
    <cellStyle name="Header2 7 10 2 3" xfId="13075" xr:uid="{362188BA-D4C7-48F9-878D-D69432D9FCCD}"/>
    <cellStyle name="Header2 7 10 2 4" xfId="13779" xr:uid="{F28F0E14-E633-499E-B907-126A337380FC}"/>
    <cellStyle name="Header2 7 10 3" xfId="8814" xr:uid="{D7B8BD9F-EF9C-4E58-B70C-D1CA6A6B6E53}"/>
    <cellStyle name="Header2 7 10 3 2" xfId="16853" xr:uid="{4A2C64D1-3204-498C-B72D-BF00444D1637}"/>
    <cellStyle name="Header2 7 10 3 3" xfId="19593" xr:uid="{8BB8E4BB-F5F4-4A88-986E-FF7911D25393}"/>
    <cellStyle name="Header2 7 10 4" xfId="11704" xr:uid="{1E402545-CD37-4D49-BF07-E6CF93AF6806}"/>
    <cellStyle name="Header2 7 10 5" xfId="17301" xr:uid="{9E40CF9F-7E73-4D9A-B9AA-98B37CCACBB4}"/>
    <cellStyle name="Header2 7 10_KEY FIGURES" xfId="5784" xr:uid="{2F471796-2FB8-418C-8BFE-A378301310D7}"/>
    <cellStyle name="Header2 7 11" xfId="3356" xr:uid="{D47B0607-C4AB-4D69-B2F8-FD191133BCDA}"/>
    <cellStyle name="Header2 7 11 2" xfId="3841" xr:uid="{5B38C39C-AA1A-46AA-98AD-B6C3AF0C112C}"/>
    <cellStyle name="Header2 7 11 2 2" xfId="7758" xr:uid="{D5DEEC96-CDF5-4F0B-9605-7B7986CC3903}"/>
    <cellStyle name="Header2 7 11 2 2 2" xfId="15797" xr:uid="{429CBC55-BBA7-4612-B594-E87A48CACCFC}"/>
    <cellStyle name="Header2 7 11 2 2 3" xfId="15019" xr:uid="{264D39CB-31D7-483C-91A9-80996FA87642}"/>
    <cellStyle name="Header2 7 11 2 3" xfId="13635" xr:uid="{A689AFAE-3C7D-4369-843E-0DB0A68895C9}"/>
    <cellStyle name="Header2 7 11 2 4" xfId="20500" xr:uid="{A9BA9386-AB93-41C4-942A-CBDA8BE60D7A}"/>
    <cellStyle name="Header2 7 11 3" xfId="8140" xr:uid="{CE02A507-197F-408C-A258-E285955C7E6B}"/>
    <cellStyle name="Header2 7 11 3 2" xfId="16179" xr:uid="{7EC4461A-0F1E-46C0-8A79-F1DD269D372C}"/>
    <cellStyle name="Header2 7 11 3 3" xfId="14791" xr:uid="{5A9ECB0F-66A0-443D-AAE2-D2B04D6B55F9}"/>
    <cellStyle name="Header2 7 11 4" xfId="19092" xr:uid="{0F4DEAC1-369E-47E1-9CF5-DDB3EF9C76EF}"/>
    <cellStyle name="Header2 7 11_KEY FIGURES" xfId="5785" xr:uid="{D7503453-6333-429C-9832-8C7250667F27}"/>
    <cellStyle name="Header2 7 12" xfId="3538" xr:uid="{B103BC88-5995-486F-A656-3963347A0B00}"/>
    <cellStyle name="Header2 7 12 2" xfId="7970" xr:uid="{5638911E-D28D-4512-B712-A1814056F0A5}"/>
    <cellStyle name="Header2 7 12 2 2" xfId="16009" xr:uid="{6B3A6C89-DA10-4FF8-8054-AA48A26D14A9}"/>
    <cellStyle name="Header2 7 12 2 3" xfId="13807" xr:uid="{6267C860-E6C3-4C72-A768-D6D3FCFCBEED}"/>
    <cellStyle name="Header2 7 12 3" xfId="8658" xr:uid="{7B0E839A-1F0D-433C-BF8A-8DD96865A687}"/>
    <cellStyle name="Header2 7 12 3 2" xfId="16697" xr:uid="{E3A2B9FA-B383-4DEF-A8B2-981BCD26C3D9}"/>
    <cellStyle name="Header2 7 12 3 3" xfId="12116" xr:uid="{30D97822-A8FF-42C6-A186-18F84ECFF552}"/>
    <cellStyle name="Header2 7 13" xfId="5095" xr:uid="{5DBC7690-2212-4798-B902-38E22523C9E8}"/>
    <cellStyle name="Header2 7 13 2" xfId="10715" xr:uid="{F99EE110-8598-453F-83FA-103C8FC25F9C}"/>
    <cellStyle name="Header2 7 13 2 2" xfId="18188" xr:uid="{A9AA828E-0C17-4AFE-A8F8-F1E6DE7781F8}"/>
    <cellStyle name="Header2 7 13 2 3" xfId="14099" xr:uid="{0AE4F091-E98D-48F9-9808-66D56DD001A4}"/>
    <cellStyle name="Header2 7 13 3" xfId="10476" xr:uid="{D47AD187-536B-48FC-B29A-4FD32BC4A417}"/>
    <cellStyle name="Header2 7 13 3 2" xfId="17949" xr:uid="{B8A4916D-E10B-4B2D-A525-C2C0DAC57FA5}"/>
    <cellStyle name="Header2 7 13 3 3" xfId="19296" xr:uid="{B22BA4DB-7A35-4531-9AEE-F3021D1E030D}"/>
    <cellStyle name="Header2 7 14" xfId="5290" xr:uid="{F78D58A5-B67F-415E-93B2-253A39BCBCED}"/>
    <cellStyle name="Header2 7 14 2" xfId="10899" xr:uid="{A59327B4-358E-4924-9358-1688CBEB091B}"/>
    <cellStyle name="Header2 7 14 2 2" xfId="18372" xr:uid="{B738ED70-B247-4708-9B9D-B7F8B5FA8D8B}"/>
    <cellStyle name="Header2 7 14 2 3" xfId="13364" xr:uid="{1279E028-6A09-4303-AE69-3767547CCB58}"/>
    <cellStyle name="Header2 7 14 3" xfId="7588" xr:uid="{0AAA326F-6F8D-47AF-B853-65D71B660DFE}"/>
    <cellStyle name="Header2 7 14 3 2" xfId="15627" xr:uid="{00AF7313-A3E3-4B30-BEEE-E128662F989E}"/>
    <cellStyle name="Header2 7 14 3 3" xfId="20107" xr:uid="{44CEA644-1963-4148-812A-D798EC04FB2C}"/>
    <cellStyle name="Header2 7 15" xfId="5140" xr:uid="{C8E1048C-B5B6-4CD5-8E80-565711236E29}"/>
    <cellStyle name="Header2 7 15 2" xfId="10753" xr:uid="{8D0D38F0-D5C2-490A-A925-FA05611CE08E}"/>
    <cellStyle name="Header2 7 15 2 2" xfId="18226" xr:uid="{15DF0CD2-50FA-4D3E-B570-42ED29FDD063}"/>
    <cellStyle name="Header2 7 15 2 3" xfId="12499" xr:uid="{0AC21959-6246-4B6D-AE26-697A62C338FC}"/>
    <cellStyle name="Header2 7 15 3" xfId="8211" xr:uid="{3F2B2C0B-5B08-47E3-BA1B-CEB46CF255AD}"/>
    <cellStyle name="Header2 7 15 3 2" xfId="16250" xr:uid="{52A6CF37-D559-46C1-AD00-77F8DED70639}"/>
    <cellStyle name="Header2 7 15 3 3" xfId="12151" xr:uid="{A5750F76-F35D-4BF7-ABCF-57834828C965}"/>
    <cellStyle name="Header2 7 16" xfId="7026" xr:uid="{9DE104CD-7282-4799-A78E-EC91117FEC6E}"/>
    <cellStyle name="Header2 7 16 2" xfId="21365" xr:uid="{7C59689C-29B2-4687-B6FD-38459306FB03}"/>
    <cellStyle name="Header2 7 17" xfId="6961" xr:uid="{91B1D715-1819-46B1-A423-3F04C55F95BB}"/>
    <cellStyle name="Header2 7 17 2" xfId="21304" xr:uid="{DA3F3C40-C081-4FC2-A9A8-A6B75999C174}"/>
    <cellStyle name="Header2 7 18" xfId="8792" xr:uid="{F84847D7-850C-4F42-83E2-167056783F06}"/>
    <cellStyle name="Header2 7 18 2" xfId="16831" xr:uid="{4F21E115-8629-45ED-8521-CB50FF2597D8}"/>
    <cellStyle name="Header2 7 18 3" xfId="14109" xr:uid="{531F5B24-F56C-4CB0-AC8D-B1C49AD43BD3}"/>
    <cellStyle name="Header2 7 19" xfId="13326" xr:uid="{2AB9C894-F1B4-414A-80B4-558EF2E9CE95}"/>
    <cellStyle name="Header2 7 2" xfId="440" xr:uid="{B7098F81-BF0D-4052-9590-C9A2BBC074BD}"/>
    <cellStyle name="Header2 7 2 10" xfId="7027" xr:uid="{56B8C3DB-CED2-499D-BDCE-B59EE36E833B}"/>
    <cellStyle name="Header2 7 2 10 2" xfId="21366" xr:uid="{6F3A0F92-20CB-4CF7-B14E-5C004DBCD62E}"/>
    <cellStyle name="Header2 7 2 11" xfId="9030" xr:uid="{DDD82A1A-94F4-42F3-BC23-18D05DC0344B}"/>
    <cellStyle name="Header2 7 2 11 2" xfId="17041" xr:uid="{30079576-09B8-461C-9FA8-A9FEE6D6D992}"/>
    <cellStyle name="Header2 7 2 11 3" xfId="17223" xr:uid="{8A0B982B-FAFA-4C6D-867D-F8F6FD6AB889}"/>
    <cellStyle name="Header2 7 2 12" xfId="15283" xr:uid="{31806BF6-89C6-42E3-8D74-D4451F224FE7}"/>
    <cellStyle name="Header2 7 2 2" xfId="650" xr:uid="{DE066289-AAC1-4E68-AE2B-5998A5279161}"/>
    <cellStyle name="Header2 7 2 2 2" xfId="2789" xr:uid="{231B24F8-DD15-4224-95C0-3A2B671D817A}"/>
    <cellStyle name="Header2 7 2 2 2 2" xfId="8526" xr:uid="{788881A4-460E-441A-903F-5C916E16C369}"/>
    <cellStyle name="Header2 7 2 2 2 2 2" xfId="16565" xr:uid="{82FCE220-463C-44DC-A684-6E835BD8EBE0}"/>
    <cellStyle name="Header2 7 2 2 2 2 3" xfId="17562" xr:uid="{0FFCD9EA-4956-4D1E-9D0D-431F0625D3B3}"/>
    <cellStyle name="Header2 7 2 2 2 3" xfId="12941" xr:uid="{0511FC23-A70D-46BD-9BC1-7214AC465677}"/>
    <cellStyle name="Header2 7 2 2 2 4" xfId="15160" xr:uid="{FA79B2D5-669C-41BF-9817-F543558C0515}"/>
    <cellStyle name="Header2 7 2 2 3" xfId="9012" xr:uid="{F17A689E-BFBA-48AD-947D-3E088A4C0FE6}"/>
    <cellStyle name="Header2 7 2 2 3 2" xfId="17023" xr:uid="{4914D870-0421-4FC1-B195-A814516C58EB}"/>
    <cellStyle name="Header2 7 2 2 3 3" xfId="12170" xr:uid="{D494DFBA-652B-44B9-94F7-5D47130FD127}"/>
    <cellStyle name="Header2 7 2 2 4" xfId="11570" xr:uid="{855D50CA-B258-443F-AF1D-5532FD8B2524}"/>
    <cellStyle name="Header2 7 2 2 5" xfId="14648" xr:uid="{7167DFEA-440C-4C22-9019-2F48768B126E}"/>
    <cellStyle name="Header2 7 2 2_KEY FIGURES" xfId="5787" xr:uid="{517DB358-E6C2-44A6-A849-FC52CEBB079A}"/>
    <cellStyle name="Header2 7 2 3" xfId="814" xr:uid="{1731352C-905E-44AA-BFD8-6000FD934D6D}"/>
    <cellStyle name="Header2 7 2 3 2" xfId="2953" xr:uid="{116F4921-DEC0-4CC4-89B7-831A3B8C5A85}"/>
    <cellStyle name="Header2 7 2 3 2 2" xfId="8362" xr:uid="{442C71DF-8A8C-463C-9B8D-114E598F434F}"/>
    <cellStyle name="Header2 7 2 3 2 2 2" xfId="16401" xr:uid="{2F43AB1B-F7A2-4657-8A19-B03D4E43031F}"/>
    <cellStyle name="Header2 7 2 3 2 2 3" xfId="13789" xr:uid="{18EBF8FD-FF8B-456E-B177-59C64CF63AD1}"/>
    <cellStyle name="Header2 7 2 3 2 3" xfId="13105" xr:uid="{5E22266F-7826-4210-A23C-DADDCB66F582}"/>
    <cellStyle name="Header2 7 2 3 2 4" xfId="13392" xr:uid="{784B7780-CBE6-43EB-93F2-B9A1FE3114F7}"/>
    <cellStyle name="Header2 7 2 3 3" xfId="7457" xr:uid="{97D572DE-4018-41BB-BD29-E8A412A0BB1B}"/>
    <cellStyle name="Header2 7 2 3 3 2" xfId="15496" xr:uid="{35F9C82E-72A3-4F0B-9F8C-5FF09C2E61DA}"/>
    <cellStyle name="Header2 7 2 3 3 3" xfId="20661" xr:uid="{32C19A45-4A2D-4ED1-B48F-E1CE385B8F95}"/>
    <cellStyle name="Header2 7 2 3 4" xfId="11734" xr:uid="{CB44784F-1183-4A39-A1C8-30DD393CBA5A}"/>
    <cellStyle name="Header2 7 2 3 5" xfId="11271" xr:uid="{069E26B8-3FB2-4E3F-B442-B2D059C1D4F4}"/>
    <cellStyle name="Header2 7 2 3_KEY FIGURES" xfId="5788" xr:uid="{03DFDAFA-9B48-484D-828D-2AE9FD633050}"/>
    <cellStyle name="Header2 7 2 4" xfId="2602" xr:uid="{5C23773D-F8E7-43F2-9FD0-D7DFFB6BABA2}"/>
    <cellStyle name="Header2 7 2 4 2" xfId="3704" xr:uid="{551655FA-45F9-467F-A3CD-C595DD1571D4}"/>
    <cellStyle name="Header2 7 2 4 2 2" xfId="7893" xr:uid="{535CB6A9-C7C6-4897-BA03-B5DF562D2215}"/>
    <cellStyle name="Header2 7 2 4 2 2 2" xfId="15932" xr:uid="{9312D8B4-AE80-4074-9BA3-5E02D7D62141}"/>
    <cellStyle name="Header2 7 2 4 2 2 3" xfId="18841" xr:uid="{A6BEFA55-637B-4983-8D8F-CDDFC814A48C}"/>
    <cellStyle name="Header2 7 2 4 2 3" xfId="13498" xr:uid="{93B5ABCD-B70A-43EF-91BF-0EF3FA4B848B}"/>
    <cellStyle name="Header2 7 2 4 2 4" xfId="13872" xr:uid="{D99A029F-04F6-475F-A99C-EAF15641F415}"/>
    <cellStyle name="Header2 7 2 4 3" xfId="7614" xr:uid="{9FB0A4E4-B82E-48DD-BA3A-AD474508BB37}"/>
    <cellStyle name="Header2 7 2 4 3 2" xfId="15653" xr:uid="{75491726-AC27-4F55-8F84-7B7BC1800083}"/>
    <cellStyle name="Header2 7 2 4 3 3" xfId="17539" xr:uid="{0D19F79E-F2A2-4960-9009-67CC358770DA}"/>
    <cellStyle name="Header2 7 2 4 4" xfId="12754" xr:uid="{93D29F57-314F-4A07-A1E3-F6009CB7F73E}"/>
    <cellStyle name="Header2 7 2 4 5" xfId="15139" xr:uid="{E61EB62D-A2E7-475B-9EB6-213F4B4B0C8F}"/>
    <cellStyle name="Header2 7 2 4_KEY FIGURES" xfId="5789" xr:uid="{B1350283-CED0-43EA-B205-5BA52DF890FA}"/>
    <cellStyle name="Header2 7 2 5" xfId="3357" xr:uid="{8C55C4E1-52F8-4A60-AFD5-237237076CF3}"/>
    <cellStyle name="Header2 7 2 5 2" xfId="3842" xr:uid="{69CB38E2-79B5-49D5-85EB-89A9191900FF}"/>
    <cellStyle name="Header2 7 2 5 2 2" xfId="7757" xr:uid="{D8A2DDA5-9AB0-4045-A7C5-455504482721}"/>
    <cellStyle name="Header2 7 2 5 2 2 2" xfId="15796" xr:uid="{83D961C7-EDB3-43BA-B436-311A20F0429F}"/>
    <cellStyle name="Header2 7 2 5 2 2 3" xfId="20731" xr:uid="{7364CF31-ADAB-4CE5-AD82-C7D4FED3CD18}"/>
    <cellStyle name="Header2 7 2 5 2 3" xfId="13636" xr:uid="{B839F153-339C-4ED4-B934-20E04294AB2E}"/>
    <cellStyle name="Header2 7 2 5 2 4" xfId="18781" xr:uid="{A2C198FD-C8B8-4E6B-AAFE-EE7DE56A3098}"/>
    <cellStyle name="Header2 7 2 5 3" xfId="8139" xr:uid="{D618FF56-78E1-49A4-86E4-C296196E9896}"/>
    <cellStyle name="Header2 7 2 5 3 2" xfId="16178" xr:uid="{9CAB3C59-E742-4286-9D95-78C95CEB30A2}"/>
    <cellStyle name="Header2 7 2 5 3 3" xfId="14760" xr:uid="{3D712889-234C-4A3C-B26F-61B09DEE1606}"/>
    <cellStyle name="Header2 7 2 5 4" xfId="19835" xr:uid="{9DF9AF7C-54B9-4F6A-8E6C-63E0F706199F}"/>
    <cellStyle name="Header2 7 2 5_KEY FIGURES" xfId="5790" xr:uid="{25ECD84F-19A0-41B1-990D-28F4F4198F9F}"/>
    <cellStyle name="Header2 7 2 6" xfId="3539" xr:uid="{FAB6EE12-E00B-48C9-BB87-5B66211AEE59}"/>
    <cellStyle name="Header2 7 2 6 2" xfId="7969" xr:uid="{4E1C1BFC-B4FD-4C43-BF84-633B52DC9DE3}"/>
    <cellStyle name="Header2 7 2 6 2 2" xfId="16008" xr:uid="{FAD0ED81-AD7A-4ED2-8FBE-6C6C81240AC8}"/>
    <cellStyle name="Header2 7 2 6 2 3" xfId="18890" xr:uid="{44F61DB1-CA14-4820-853B-09C7BD7445E7}"/>
    <cellStyle name="Header2 7 2 6 3" xfId="11141" xr:uid="{C6DEA3E9-51BF-46E7-BBB2-03B2DAA19891}"/>
    <cellStyle name="Header2 7 2 6 3 2" xfId="18614" xr:uid="{48466E3D-3344-42B1-8F21-79E127A7CFBD}"/>
    <cellStyle name="Header2 7 2 6 3 3" xfId="17333" xr:uid="{7E26DA63-88B0-44EF-8628-058FA9A025A3}"/>
    <cellStyle name="Header2 7 2 7" xfId="5096" xr:uid="{8F8C6429-F6F2-4743-8D51-ADB794CF7CFF}"/>
    <cellStyle name="Header2 7 2 7 2" xfId="10716" xr:uid="{11E676B6-9886-44B8-8C34-F6A2A386A07B}"/>
    <cellStyle name="Header2 7 2 7 2 2" xfId="18189" xr:uid="{7F1E0AF3-0E29-4907-824D-E650669E309C}"/>
    <cellStyle name="Header2 7 2 7 2 3" xfId="19732" xr:uid="{09B4D263-FEB2-4F6D-B8E8-4C14142504BF}"/>
    <cellStyle name="Header2 7 2 7 3" xfId="10558" xr:uid="{D2B4F07A-CE06-4C1B-916A-593413F898AB}"/>
    <cellStyle name="Header2 7 2 7 3 2" xfId="18031" xr:uid="{C612348B-0E64-45A9-AD3C-561787DC5896}"/>
    <cellStyle name="Header2 7 2 7 3 3" xfId="20518" xr:uid="{1DB7ED3A-3C62-44E7-BEFD-5EA4914137B5}"/>
    <cellStyle name="Header2 7 2 8" xfId="5291" xr:uid="{A91E4313-ED68-4C91-8747-EDDD6D79805C}"/>
    <cellStyle name="Header2 7 2 8 2" xfId="10900" xr:uid="{3232F76D-C7CD-4B31-9F7D-39F98F147DE3}"/>
    <cellStyle name="Header2 7 2 8 2 2" xfId="18373" xr:uid="{D959217A-9B11-40CA-BBDA-3FA4E14CD437}"/>
    <cellStyle name="Header2 7 2 8 2 3" xfId="19115" xr:uid="{1F6204CA-E560-414E-8832-06914E23848F}"/>
    <cellStyle name="Header2 7 2 8 3" xfId="8788" xr:uid="{1B8B55A3-5AA4-415B-9405-EFD3F6ADA940}"/>
    <cellStyle name="Header2 7 2 8 3 2" xfId="16827" xr:uid="{1D9564CC-8FAB-435A-8D65-F597DB638E97}"/>
    <cellStyle name="Header2 7 2 8 3 3" xfId="18832" xr:uid="{899DA440-57FC-4638-93E5-95238D1E94C7}"/>
    <cellStyle name="Header2 7 2 9" xfId="4873" xr:uid="{4D63F635-53A0-4D8A-9F55-DE561C12B36D}"/>
    <cellStyle name="Header2 7 2 9 2" xfId="10637" xr:uid="{78F0712F-13CB-4CEA-B7EC-2167A60982EA}"/>
    <cellStyle name="Header2 7 2 9 2 2" xfId="18110" xr:uid="{41889931-73E8-45CE-A634-3A9A320E8E90}"/>
    <cellStyle name="Header2 7 2 9 2 3" xfId="19670" xr:uid="{A6D8A24A-5926-4F53-91CE-C773E2BD66B6}"/>
    <cellStyle name="Header2 7 2 9 3" xfId="9035" xr:uid="{3AC3BC49-A913-43AD-B5D0-74D0291ACC3A}"/>
    <cellStyle name="Header2 7 2 9 3 2" xfId="17046" xr:uid="{D3823AB1-F568-4F26-A54E-EDC3C794BE92}"/>
    <cellStyle name="Header2 7 2 9 3 3" xfId="20024" xr:uid="{4D8B7226-8B23-4F01-BCD0-439B0CE7AD94}"/>
    <cellStyle name="Header2 7 2_KEY FIGURES" xfId="5786" xr:uid="{C8CCE7E0-CB36-4C53-85E0-CC09F1143CC2}"/>
    <cellStyle name="Header2 7 3" xfId="456" xr:uid="{11A0C29B-7517-4661-A4B2-23DA73DA7156}"/>
    <cellStyle name="Header2 7 3 10" xfId="7028" xr:uid="{6EBBFFDF-30A5-4470-A986-7CEDE4DDF830}"/>
    <cellStyle name="Header2 7 3 10 2" xfId="21367" xr:uid="{1FBB01B8-E9D8-4A59-B28F-6024E2102E79}"/>
    <cellStyle name="Header2 7 3 11" xfId="7443" xr:uid="{FB38DDB7-D80B-4F2A-93BD-F3D8F4522162}"/>
    <cellStyle name="Header2 7 3 11 2" xfId="15482" xr:uid="{2E569F15-E43E-4311-AF14-7900A7BBE6EE}"/>
    <cellStyle name="Header2 7 3 11 3" xfId="19326" xr:uid="{A4EE2B5B-6C80-458E-9571-59D7E75C4639}"/>
    <cellStyle name="Header2 7 3 12" xfId="11404" xr:uid="{94E4E5A0-1645-4F86-9FCE-6BF32C2A74AD}"/>
    <cellStyle name="Header2 7 3 13" xfId="14641" xr:uid="{C3AD2D82-8FC5-4A93-9AB4-98F2C39A18CA}"/>
    <cellStyle name="Header2 7 3 2" xfId="666" xr:uid="{8E440816-CA27-4270-B095-C59F8F9E7D9E}"/>
    <cellStyle name="Header2 7 3 2 2" xfId="2805" xr:uid="{236BD90B-2A50-4DE2-9953-8D5A1C77A79E}"/>
    <cellStyle name="Header2 7 3 2 2 2" xfId="8510" xr:uid="{0E468F92-71DE-46C6-8270-9910990C2335}"/>
    <cellStyle name="Header2 7 3 2 2 2 2" xfId="16549" xr:uid="{038BCCC1-016B-492D-9C26-3CFFBC64B25D}"/>
    <cellStyle name="Header2 7 3 2 2 2 3" xfId="13884" xr:uid="{4B4C685E-E391-4979-BB44-C4257E7C6341}"/>
    <cellStyle name="Header2 7 3 2 2 3" xfId="12957" xr:uid="{90ED2A29-4020-4871-A0A3-B61C667BCFD3}"/>
    <cellStyle name="Header2 7 3 2 2 4" xfId="14718" xr:uid="{D8127AC2-3AC4-4618-B8E5-C000FDC799D1}"/>
    <cellStyle name="Header2 7 3 2 3" xfId="7393" xr:uid="{398C5BCC-36E6-41D6-AB3E-6D9903B99F00}"/>
    <cellStyle name="Header2 7 3 2 3 2" xfId="15455" xr:uid="{B3DE8B97-CA03-4F59-9811-B60FDF981209}"/>
    <cellStyle name="Header2 7 3 2 3 3" xfId="14935" xr:uid="{F613FA8E-FE06-4A9C-9DD1-2D0D59050D5C}"/>
    <cellStyle name="Header2 7 3 2 4" xfId="11586" xr:uid="{14835AD0-4231-4AE8-8324-BF8A645655EC}"/>
    <cellStyle name="Header2 7 3 2 5" xfId="19636" xr:uid="{66505D88-36C5-41A8-BCB4-F44D715FA283}"/>
    <cellStyle name="Header2 7 3 2_KEY FIGURES" xfId="5792" xr:uid="{00D0C3EA-DFF2-4AAE-81E5-54E538CC2169}"/>
    <cellStyle name="Header2 7 3 3" xfId="830" xr:uid="{5564529B-356A-4998-87C1-C0843664FB33}"/>
    <cellStyle name="Header2 7 3 3 2" xfId="2969" xr:uid="{262D4BEE-279D-41FA-8C78-2176FF3DC384}"/>
    <cellStyle name="Header2 7 3 3 2 2" xfId="8346" xr:uid="{6DD61AF7-517D-4889-B00A-ACCE254C2EA8}"/>
    <cellStyle name="Header2 7 3 3 2 2 2" xfId="16385" xr:uid="{D5BC1628-CFAD-4747-BE97-DEA9FF5AA980}"/>
    <cellStyle name="Header2 7 3 3 2 2 3" xfId="19798" xr:uid="{83DC0621-B469-4DA7-A3A7-7C08A00D876E}"/>
    <cellStyle name="Header2 7 3 3 2 3" xfId="13121" xr:uid="{4F38B7FF-E4DC-422B-93BA-C13AB2EBF85E}"/>
    <cellStyle name="Header2 7 3 3 2 4" xfId="20848" xr:uid="{9BD9DBBE-37CE-4924-8C92-F5F4CB47DEA4}"/>
    <cellStyle name="Header2 7 3 3 3" xfId="7456" xr:uid="{186863B9-6450-4471-A50B-8E7547750A03}"/>
    <cellStyle name="Header2 7 3 3 3 2" xfId="15495" xr:uid="{7B8CFD9E-6457-4B7E-8C25-42CCA541684B}"/>
    <cellStyle name="Header2 7 3 3 3 3" xfId="19793" xr:uid="{D1A0F9E7-5181-4913-AA8E-E8C2FCE9C6D5}"/>
    <cellStyle name="Header2 7 3 3 4" xfId="11750" xr:uid="{FC4FB418-CDB3-4C9F-A2A9-57B3CEC25459}"/>
    <cellStyle name="Header2 7 3 3 5" xfId="20055" xr:uid="{A71BD1CF-FFEF-4322-A51F-D81B52E9A494}"/>
    <cellStyle name="Header2 7 3 3_KEY FIGURES" xfId="5793" xr:uid="{481F2C28-535E-4B99-A58A-972C7EC3024E}"/>
    <cellStyle name="Header2 7 3 4" xfId="2618" xr:uid="{4C1D7B67-0FDC-4066-964C-8F8978FA89A0}"/>
    <cellStyle name="Header2 7 3 4 2" xfId="3720" xr:uid="{8990E0A1-FB19-4C98-9240-D393D082CD57}"/>
    <cellStyle name="Header2 7 3 4 2 2" xfId="7878" xr:uid="{D87B6DD0-7438-47FE-A38B-7007B4389C90}"/>
    <cellStyle name="Header2 7 3 4 2 2 2" xfId="15917" xr:uid="{0177ED6E-890E-4950-A5CB-F4253911997E}"/>
    <cellStyle name="Header2 7 3 4 2 2 3" xfId="18894" xr:uid="{CE7FC1A4-9966-4930-B581-C045A86E93AF}"/>
    <cellStyle name="Header2 7 3 4 2 3" xfId="13514" xr:uid="{3EFE0272-67DC-432A-87C2-E73939E5B6F3}"/>
    <cellStyle name="Header2 7 3 4 2 4" xfId="20442" xr:uid="{FD9876FB-3B1B-4DAB-9EA0-1BA977D738DB}"/>
    <cellStyle name="Header2 7 3 4 3" xfId="7624" xr:uid="{D3CF9657-6037-490E-9374-DAA4CDC134E8}"/>
    <cellStyle name="Header2 7 3 4 3 2" xfId="15663" xr:uid="{D8B4D787-1599-48F0-B257-D8AA1E9EF820}"/>
    <cellStyle name="Header2 7 3 4 3 3" xfId="12029" xr:uid="{E5076A8F-3D83-41E2-8899-65ACA8FF54B8}"/>
    <cellStyle name="Header2 7 3 4 4" xfId="12770" xr:uid="{33DE4C82-2AED-4A14-8FDC-503539808A3F}"/>
    <cellStyle name="Header2 7 3 4 5" xfId="20542" xr:uid="{9095A138-4FF5-4043-B45E-406F112B5553}"/>
    <cellStyle name="Header2 7 3 4_KEY FIGURES" xfId="5794" xr:uid="{97571698-9EA8-46A7-BC74-FEF06A1A9AFB}"/>
    <cellStyle name="Header2 7 3 5" xfId="3358" xr:uid="{8151A2A5-D84E-4FDA-9068-1C8A2DCAE50D}"/>
    <cellStyle name="Header2 7 3 5 2" xfId="3843" xr:uid="{0C6C5140-63AA-4DE1-8185-EEF019FA983A}"/>
    <cellStyle name="Header2 7 3 5 2 2" xfId="7756" xr:uid="{1B933261-48AA-464B-A92A-DCEC91857D31}"/>
    <cellStyle name="Header2 7 3 5 2 2 2" xfId="15795" xr:uid="{A515ACAB-2824-4F97-9D09-3B7426E91779}"/>
    <cellStyle name="Header2 7 3 5 2 2 3" xfId="14629" xr:uid="{ACDC82FC-C574-4C63-9EDD-EB1ECB0A092A}"/>
    <cellStyle name="Header2 7 3 5 2 3" xfId="13637" xr:uid="{4A6703C4-1F5C-4A2E-8590-4E74A3427C5B}"/>
    <cellStyle name="Header2 7 3 5 2 4" xfId="19448" xr:uid="{D06489B8-1FF0-45A9-B596-332A9CAB3853}"/>
    <cellStyle name="Header2 7 3 5 3" xfId="8138" xr:uid="{E6363BA6-1CE8-48F1-944E-A9CD0DA4EFC0}"/>
    <cellStyle name="Header2 7 3 5 3 2" xfId="16177" xr:uid="{E4CF1E05-5C88-4DE6-BDC7-553477D086C3}"/>
    <cellStyle name="Header2 7 3 5 3 3" xfId="14841" xr:uid="{AF79043B-79F1-4722-9218-58BC5904E1BD}"/>
    <cellStyle name="Header2 7 3 5 4" xfId="11354" xr:uid="{0F197294-204E-48BE-B1EE-C318BC56C42B}"/>
    <cellStyle name="Header2 7 3 5_KEY FIGURES" xfId="5795" xr:uid="{78A6B1C2-DD59-4512-9ED4-E60375F8BAD6}"/>
    <cellStyle name="Header2 7 3 6" xfId="3540" xr:uid="{050101E1-0ECB-42C2-9814-AAD775D8D7B5}"/>
    <cellStyle name="Header2 7 3 6 2" xfId="7968" xr:uid="{3DCD7A3B-430A-4770-8DDF-FC311FD11136}"/>
    <cellStyle name="Header2 7 3 6 2 2" xfId="16007" xr:uid="{E93E5A14-C33C-4E4F-AC54-CF2A75A9F80C}"/>
    <cellStyle name="Header2 7 3 6 2 3" xfId="14777" xr:uid="{87BBCA00-A4B0-4D27-A0FB-0ABC67D46DC6}"/>
    <cellStyle name="Header2 7 3 6 3" xfId="8662" xr:uid="{D46D0582-4D89-45FA-B0DE-91BFFDB08718}"/>
    <cellStyle name="Header2 7 3 6 3 2" xfId="16701" xr:uid="{3147055E-08CE-4F37-8240-57672DC5163F}"/>
    <cellStyle name="Header2 7 3 6 3 3" xfId="19800" xr:uid="{8DAAC27E-837E-4624-B3B0-8C5228229825}"/>
    <cellStyle name="Header2 7 3 7" xfId="5097" xr:uid="{94362411-CBC8-4C8B-BD71-EE279764E39F}"/>
    <cellStyle name="Header2 7 3 7 2" xfId="10717" xr:uid="{DEDAA242-3672-44C3-A4C3-A7DFEC4621D3}"/>
    <cellStyle name="Header2 7 3 7 2 2" xfId="18190" xr:uid="{AE69564D-8285-4A65-A47D-0D4E9F1B2540}"/>
    <cellStyle name="Header2 7 3 7 2 3" xfId="17303" xr:uid="{4D6820F3-4E7F-4EDB-BBD1-8D656C56ED31}"/>
    <cellStyle name="Header2 7 3 7 3" xfId="10520" xr:uid="{DD35DC6B-197B-4BC4-804B-5CFBDBCEBB35}"/>
    <cellStyle name="Header2 7 3 7 3 2" xfId="17993" xr:uid="{7EA99FBE-BBF9-41E3-9A59-BB1A37784ED0}"/>
    <cellStyle name="Header2 7 3 7 3 3" xfId="11906" xr:uid="{542AEBE5-6B8F-4605-B2FD-7FDA1A222D51}"/>
    <cellStyle name="Header2 7 3 8" xfId="5292" xr:uid="{91D276C6-10A8-41D3-8864-95B64F946C24}"/>
    <cellStyle name="Header2 7 3 8 2" xfId="10901" xr:uid="{ECD31B56-27CC-4A0E-80A4-BF05FC3FCC63}"/>
    <cellStyle name="Header2 7 3 8 2 2" xfId="18374" xr:uid="{65C393E6-C760-4B6B-A4B4-52EF4CA297E1}"/>
    <cellStyle name="Header2 7 3 8 2 3" xfId="19947" xr:uid="{BE4BAE56-AF9E-4043-B167-FDB0B4998FB9}"/>
    <cellStyle name="Header2 7 3 8 3" xfId="9040" xr:uid="{B3DA45E7-1230-4EC2-BA23-6911D7176400}"/>
    <cellStyle name="Header2 7 3 8 3 2" xfId="17051" xr:uid="{C04E8F57-8C30-4F1A-A852-5C447037FB8D}"/>
    <cellStyle name="Header2 7 3 8 3 3" xfId="12688" xr:uid="{ED103CBC-823C-4167-9B4E-1CCFD3CEC1AE}"/>
    <cellStyle name="Header2 7 3 9" xfId="4795" xr:uid="{1B5B231C-7A1C-41D4-BAF7-BEBC143A45A9}"/>
    <cellStyle name="Header2 7 3 9 2" xfId="10592" xr:uid="{0967BFAE-0866-41BE-9E77-1AD9024182BC}"/>
    <cellStyle name="Header2 7 3 9 2 2" xfId="18065" xr:uid="{CB549FF6-0EE2-41B9-8ACC-63DD2150E9B5}"/>
    <cellStyle name="Header2 7 3 9 2 3" xfId="20780" xr:uid="{1EBF9176-6027-4EB5-86AE-53256C5985BC}"/>
    <cellStyle name="Header2 7 3 9 3" xfId="10536" xr:uid="{D514C4EA-52FA-4F1C-9065-3645F077DF97}"/>
    <cellStyle name="Header2 7 3 9 3 2" xfId="18009" xr:uid="{4FFC1F1D-C238-480A-AE71-E5762D3EB059}"/>
    <cellStyle name="Header2 7 3 9 3 3" xfId="12692" xr:uid="{2CD5CA8F-6567-492E-ACAD-8876E3D25F12}"/>
    <cellStyle name="Header2 7 3_KEY FIGURES" xfId="5791" xr:uid="{1826A261-756A-4C50-92FB-29B58560139C}"/>
    <cellStyle name="Header2 7 4" xfId="471" xr:uid="{B8421BCB-FA62-427A-97AF-7828144AA032}"/>
    <cellStyle name="Header2 7 4 10" xfId="7029" xr:uid="{BCA3BCF3-65D0-45BA-B5B6-C658C668E772}"/>
    <cellStyle name="Header2 7 4 10 2" xfId="21368" xr:uid="{83F7F2E6-BE5D-4C6B-A18B-F908AE122A7A}"/>
    <cellStyle name="Header2 7 4 11" xfId="8794" xr:uid="{755F0505-E462-4984-A291-80C2D8412514}"/>
    <cellStyle name="Header2 7 4 11 2" xfId="16833" xr:uid="{E64EB057-5622-47B5-9B72-F6A037ADECC0}"/>
    <cellStyle name="Header2 7 4 11 3" xfId="18816" xr:uid="{30B2E77C-D4ED-4144-9037-6EB355FB44CC}"/>
    <cellStyle name="Header2 7 4 12" xfId="11415" xr:uid="{CD23109C-E5A1-4A71-8DBC-9E82937BC1A6}"/>
    <cellStyle name="Header2 7 4 13" xfId="13844" xr:uid="{E152D6C5-2470-4E52-82DB-1E29D9726767}"/>
    <cellStyle name="Header2 7 4 2" xfId="681" xr:uid="{D3276CB2-6D44-4508-A14B-D0B25DAD359F}"/>
    <cellStyle name="Header2 7 4 2 2" xfId="2820" xr:uid="{F246CD26-CFEA-458C-B5E5-9F207E463451}"/>
    <cellStyle name="Header2 7 4 2 2 2" xfId="8495" xr:uid="{48BC8F9E-2431-4194-8813-073668840828}"/>
    <cellStyle name="Header2 7 4 2 2 2 2" xfId="16534" xr:uid="{1639A646-36E0-4557-9194-24768AD3F05C}"/>
    <cellStyle name="Header2 7 4 2 2 2 3" xfId="20258" xr:uid="{7F936D32-D0A8-4C01-B597-9F7C1497BFCC}"/>
    <cellStyle name="Header2 7 4 2 2 3" xfId="12972" xr:uid="{4111EEC5-CBC2-4597-8099-9035926B3A46}"/>
    <cellStyle name="Header2 7 4 2 2 4" xfId="14646" xr:uid="{AC6DA59D-8DF2-47B0-9D3B-8045EE8D115C}"/>
    <cellStyle name="Header2 7 4 2 3" xfId="7595" xr:uid="{988EEA49-D211-4687-9335-0BC2750CE77A}"/>
    <cellStyle name="Header2 7 4 2 3 2" xfId="15634" xr:uid="{C7E9DD1B-2A6A-4CD3-BB09-2675FCCFD62A}"/>
    <cellStyle name="Header2 7 4 2 3 3" xfId="14012" xr:uid="{553E9F7D-64B9-4FF6-A7D6-F2DBD9BEB05E}"/>
    <cellStyle name="Header2 7 4 2 4" xfId="11601" xr:uid="{87D401C3-167E-475A-BE8A-AD106E45D118}"/>
    <cellStyle name="Header2 7 4 2 5" xfId="14384" xr:uid="{1F4D63E4-7385-4C9F-8D03-A64904D994DF}"/>
    <cellStyle name="Header2 7 4 2_KEY FIGURES" xfId="5797" xr:uid="{3C908DBE-9412-410B-AF74-EF1B217FBE02}"/>
    <cellStyle name="Header2 7 4 3" xfId="845" xr:uid="{F5FB73AE-8267-4E62-905E-C4001C3807B7}"/>
    <cellStyle name="Header2 7 4 3 2" xfId="2984" xr:uid="{68754DD1-182E-4212-BBE3-8061A1F88091}"/>
    <cellStyle name="Header2 7 4 3 2 2" xfId="8331" xr:uid="{D3B5E319-2DEF-4520-9692-C7A42130EF99}"/>
    <cellStyle name="Header2 7 4 3 2 2 2" xfId="16370" xr:uid="{CA266861-30C7-4537-B5C7-5F4EE09AB059}"/>
    <cellStyle name="Header2 7 4 3 2 2 3" xfId="19185" xr:uid="{A8896F0F-C3AE-4B4A-B6E3-891AF7C3A05A}"/>
    <cellStyle name="Header2 7 4 3 2 3" xfId="13136" xr:uid="{63FDF2C4-CC14-4259-81AC-200B326AFA2F}"/>
    <cellStyle name="Header2 7 4 3 2 4" xfId="14644" xr:uid="{23F7616B-5A38-4F07-8456-68CF6A516643}"/>
    <cellStyle name="Header2 7 4 3 3" xfId="7552" xr:uid="{5E2BC399-5753-4B92-80D0-A1369FD71AD4}"/>
    <cellStyle name="Header2 7 4 3 3 2" xfId="15591" xr:uid="{9AE04F32-374F-44F0-A50A-754437B428DD}"/>
    <cellStyle name="Header2 7 4 3 3 3" xfId="20670" xr:uid="{0596A57F-F2A8-4FA4-907A-1ADEBE39DAB8}"/>
    <cellStyle name="Header2 7 4 3 4" xfId="11765" xr:uid="{3B789FF9-6E60-4503-9F17-747A2C960000}"/>
    <cellStyle name="Header2 7 4 3 5" xfId="20602" xr:uid="{C5CCDBA5-78DB-4452-8560-41DCB9FA6EE2}"/>
    <cellStyle name="Header2 7 4 3_KEY FIGURES" xfId="5798" xr:uid="{3C855CAE-5974-4B67-817D-339FDD2D84EE}"/>
    <cellStyle name="Header2 7 4 4" xfId="2633" xr:uid="{1811F00F-36BB-4403-ABDF-F13345A2CA6F}"/>
    <cellStyle name="Header2 7 4 4 2" xfId="3735" xr:uid="{DA486EBD-8C52-436A-A53F-6AE95AF7E0DE}"/>
    <cellStyle name="Header2 7 4 4 2 2" xfId="7863" xr:uid="{576D5986-A58B-4D95-A45B-D3452818560E}"/>
    <cellStyle name="Header2 7 4 4 2 2 2" xfId="15902" xr:uid="{8DAC4CB0-B7BF-4FD7-B557-9679229AD306}"/>
    <cellStyle name="Header2 7 4 4 2 2 3" xfId="20202" xr:uid="{4157E552-E87C-4622-9572-8C0AE7CE0175}"/>
    <cellStyle name="Header2 7 4 4 2 3" xfId="13529" xr:uid="{155605F8-DE8D-4487-9726-31CCE50DF35D}"/>
    <cellStyle name="Header2 7 4 4 2 4" xfId="14123" xr:uid="{B1D98114-D2DD-49B8-976A-96C8926C5CBD}"/>
    <cellStyle name="Header2 7 4 4 3" xfId="7611" xr:uid="{0250EE34-B7F2-4B4F-8A02-DF205780D6CC}"/>
    <cellStyle name="Header2 7 4 4 3 2" xfId="15650" xr:uid="{2DF6608F-5053-4167-A013-6C087B6726A2}"/>
    <cellStyle name="Header2 7 4 4 3 3" xfId="12631" xr:uid="{A596CBFC-B88A-44FF-8F05-C4EB5F4B81CA}"/>
    <cellStyle name="Header2 7 4 4 4" xfId="12785" xr:uid="{A92DED9B-A8B6-4901-8905-DA6F27257443}"/>
    <cellStyle name="Header2 7 4 4 5" xfId="17286" xr:uid="{94043874-36ED-4472-ABE1-E7ECED4EE020}"/>
    <cellStyle name="Header2 7 4 4_KEY FIGURES" xfId="5799" xr:uid="{8DECA5D6-5A30-42DD-A4F8-0A8CBDD57835}"/>
    <cellStyle name="Header2 7 4 5" xfId="3359" xr:uid="{C1019E11-B52B-4507-86DB-26C04D7DB7A9}"/>
    <cellStyle name="Header2 7 4 5 2" xfId="3844" xr:uid="{533ED69D-1833-41FA-AE39-7553FA5F4A11}"/>
    <cellStyle name="Header2 7 4 5 2 2" xfId="7755" xr:uid="{22E48BC8-35CC-4053-9438-6AFEFC2696D5}"/>
    <cellStyle name="Header2 7 4 5 2 2 2" xfId="15794" xr:uid="{9EA8354C-E510-43D5-8DF9-CBBF6189ECCB}"/>
    <cellStyle name="Header2 7 4 5 2 2 3" xfId="12623" xr:uid="{D7A5B923-03B3-4F65-B90D-AD1C87B8617D}"/>
    <cellStyle name="Header2 7 4 5 2 3" xfId="13638" xr:uid="{899DCABD-1548-4A22-9C3C-EDB9815031D3}"/>
    <cellStyle name="Header2 7 4 5 2 4" xfId="20448" xr:uid="{9AEFF7D1-F5C9-4A6D-98AF-13A8FB26F0E2}"/>
    <cellStyle name="Header2 7 4 5 3" xfId="8137" xr:uid="{D3FD53ED-CC14-421E-80EE-545A76A25922}"/>
    <cellStyle name="Header2 7 4 5 3 2" xfId="16176" xr:uid="{81076EEB-A19C-435A-8A2B-E841272F7197}"/>
    <cellStyle name="Header2 7 4 5 3 3" xfId="19829" xr:uid="{A2E01C77-7D3F-4C14-9936-C14659972A23}"/>
    <cellStyle name="Header2 7 4 5 4" xfId="14030" xr:uid="{D1B607F3-C010-4288-A98B-443F0EB37B9F}"/>
    <cellStyle name="Header2 7 4 5_KEY FIGURES" xfId="5800" xr:uid="{12988C20-DDB9-4483-9D75-17CBF86BF500}"/>
    <cellStyle name="Header2 7 4 6" xfId="3541" xr:uid="{3DC078A5-F466-44DB-BB83-7EFB5B9A7966}"/>
    <cellStyle name="Header2 7 4 6 2" xfId="7967" xr:uid="{8A7FE912-12B0-433B-9BC2-74BB773FD95D}"/>
    <cellStyle name="Header2 7 4 6 2 2" xfId="16006" xr:uid="{0EAD984B-2748-4A95-BDB3-AC46D0D85D14}"/>
    <cellStyle name="Header2 7 4 6 2 3" xfId="13928" xr:uid="{09D2E6EF-DBA1-4D5A-A1F3-678399430973}"/>
    <cellStyle name="Header2 7 4 6 3" xfId="7498" xr:uid="{8821B51A-3493-4915-8A65-E999F0ED5004}"/>
    <cellStyle name="Header2 7 4 6 3 2" xfId="15537" xr:uid="{87C27AF3-2F9F-4733-958E-C9D5E88F39AB}"/>
    <cellStyle name="Header2 7 4 6 3 3" xfId="12045" xr:uid="{FF32BF38-08B3-4D91-B610-B61A3EAF2A3A}"/>
    <cellStyle name="Header2 7 4 7" xfId="5098" xr:uid="{571B0179-26D7-475A-82A8-B00911011E3C}"/>
    <cellStyle name="Header2 7 4 7 2" xfId="10718" xr:uid="{1BA7064E-156B-457D-8E6A-4D071CCC79E6}"/>
    <cellStyle name="Header2 7 4 7 2 2" xfId="18191" xr:uid="{023D7E06-B2CA-46CF-A183-C6E23C1A8876}"/>
    <cellStyle name="Header2 7 4 7 2 3" xfId="17401" xr:uid="{41BED572-EBB1-4ED0-9AE1-80D7ABD1DB5E}"/>
    <cellStyle name="Header2 7 4 7 3" xfId="8230" xr:uid="{14759862-CC2B-4708-832A-B12A78115372}"/>
    <cellStyle name="Header2 7 4 7 3 2" xfId="16269" xr:uid="{3B349135-F9D0-462A-B90B-48C3EA197040}"/>
    <cellStyle name="Header2 7 4 7 3 3" xfId="20274" xr:uid="{8EBC829E-9922-4142-93D3-CBA2982CA0E4}"/>
    <cellStyle name="Header2 7 4 8" xfId="5293" xr:uid="{500036B7-A1C3-4268-B255-3F333F30DCA4}"/>
    <cellStyle name="Header2 7 4 8 2" xfId="10902" xr:uid="{D17488C2-16BE-45D4-A30E-745DD66C31B9}"/>
    <cellStyle name="Header2 7 4 8 2 2" xfId="18375" xr:uid="{1096A288-C358-45F2-ACD5-EC845F687099}"/>
    <cellStyle name="Header2 7 4 8 2 3" xfId="13307" xr:uid="{FAF2F302-4881-451B-A061-E9451CF97C24}"/>
    <cellStyle name="Header2 7 4 8 3" xfId="7535" xr:uid="{DBC5E446-8992-4753-A5A8-B7A8A35F1E7D}"/>
    <cellStyle name="Header2 7 4 8 3 2" xfId="15574" xr:uid="{E69A5AA1-0F46-4FD2-8A1F-31AC7EAD48A8}"/>
    <cellStyle name="Header2 7 4 8 3 3" xfId="19840" xr:uid="{0AA9F214-DD61-4744-9361-B1651D5ABDC7}"/>
    <cellStyle name="Header2 7 4 9" xfId="5137" xr:uid="{1F3D83E0-59D3-4DB9-9538-2C497D4D00BF}"/>
    <cellStyle name="Header2 7 4 9 2" xfId="10750" xr:uid="{EEF76847-E793-4E41-A830-4B6BF8E9FEC5}"/>
    <cellStyle name="Header2 7 4 9 2 2" xfId="18223" xr:uid="{B3BD231E-8151-42CB-8701-4CA3E083639A}"/>
    <cellStyle name="Header2 7 4 9 2 3" xfId="19289" xr:uid="{E7F28245-3068-4B01-8F0D-BF316DBCFB5E}"/>
    <cellStyle name="Header2 7 4 9 3" xfId="10479" xr:uid="{994EF2DF-6711-4996-AAA8-9AF9EEA3C39C}"/>
    <cellStyle name="Header2 7 4 9 3 2" xfId="17952" xr:uid="{9AD61C33-F998-4AF6-B64C-359F4070FABF}"/>
    <cellStyle name="Header2 7 4 9 3 3" xfId="12507" xr:uid="{E92C723E-5686-41D7-88B3-F87459929732}"/>
    <cellStyle name="Header2 7 4_KEY FIGURES" xfId="5796" xr:uid="{F5BE1A00-518B-42ED-AFB9-66B31D0487CB}"/>
    <cellStyle name="Header2 7 5" xfId="510" xr:uid="{41CC9A3E-2B0C-4AD8-ADD6-969EED6EA9F4}"/>
    <cellStyle name="Header2 7 5 10" xfId="7030" xr:uid="{34C24B56-057A-4C29-8C38-354BE3D7B314}"/>
    <cellStyle name="Header2 7 5 10 2" xfId="21369" xr:uid="{E62E06C7-8CE9-45F6-B14E-D9DC304025C2}"/>
    <cellStyle name="Header2 7 5 11" xfId="8697" xr:uid="{CB5298BD-CEFB-41FF-AEA2-B6FB3DF17598}"/>
    <cellStyle name="Header2 7 5 11 2" xfId="16736" xr:uid="{6950228A-C40C-4CA9-AB00-1EBD046CA38E}"/>
    <cellStyle name="Header2 7 5 11 3" xfId="20592" xr:uid="{D9E5D624-5237-42A4-B232-74C026148A7F}"/>
    <cellStyle name="Header2 7 5 12" xfId="11453" xr:uid="{062F4A40-5696-4807-89D0-F5D075317B2C}"/>
    <cellStyle name="Header2 7 5 13" xfId="14183" xr:uid="{263B49BD-9F04-49F9-8272-078A25E10FBC}"/>
    <cellStyle name="Header2 7 5 2" xfId="720" xr:uid="{0C7E4475-11DA-47FC-9C52-6898458F516F}"/>
    <cellStyle name="Header2 7 5 2 2" xfId="2859" xr:uid="{EAC8E8A6-2325-4861-A9DE-EF5BE52F364D}"/>
    <cellStyle name="Header2 7 5 2 2 2" xfId="8456" xr:uid="{EE338F75-32A3-4FE4-985E-8D95F8975EC7}"/>
    <cellStyle name="Header2 7 5 2 2 2 2" xfId="16495" xr:uid="{44F82974-9946-4B2C-B02C-BCE7735E26C8}"/>
    <cellStyle name="Header2 7 5 2 2 2 3" xfId="20203" xr:uid="{EDBEFA9D-B53D-4381-98D6-453CE2A73469}"/>
    <cellStyle name="Header2 7 5 2 2 3" xfId="13011" xr:uid="{FAFB4771-5EFC-4151-A610-085688AEB8AC}"/>
    <cellStyle name="Header2 7 5 2 2 4" xfId="19186" xr:uid="{B4708FE7-F55E-479C-B38D-A564DF5E7CEC}"/>
    <cellStyle name="Header2 7 5 2 3" xfId="9171" xr:uid="{2D289B3F-2F13-4D4E-AF3E-7CFB73C17364}"/>
    <cellStyle name="Header2 7 5 2 3 2" xfId="17156" xr:uid="{9143BF96-F9CC-4527-9122-E80FC8C3356B}"/>
    <cellStyle name="Header2 7 5 2 3 3" xfId="17565" xr:uid="{418A450D-6398-48D9-BD4F-5512CD117A52}"/>
    <cellStyle name="Header2 7 5 2 4" xfId="11640" xr:uid="{253CAB21-91DA-40A9-8EDE-0B5CAC2F6858}"/>
    <cellStyle name="Header2 7 5 2 5" xfId="19638" xr:uid="{C8772721-C0FE-4402-A485-2E5AB18D8111}"/>
    <cellStyle name="Header2 7 5 2_KEY FIGURES" xfId="5802" xr:uid="{797C59CF-BF01-4F9D-87D3-6C4D094A1F65}"/>
    <cellStyle name="Header2 7 5 3" xfId="884" xr:uid="{B94FB934-DA4E-412C-8801-8203EE9467F0}"/>
    <cellStyle name="Header2 7 5 3 2" xfId="3023" xr:uid="{0420510D-A897-40E7-BFDE-78B339FBC54C}"/>
    <cellStyle name="Header2 7 5 3 2 2" xfId="8292" xr:uid="{D2FBA5FB-4E5E-4B18-AA4C-798F24CA6600}"/>
    <cellStyle name="Header2 7 5 3 2 2 2" xfId="16331" xr:uid="{2742099C-DF6B-4294-AF43-8BCB774D41F4}"/>
    <cellStyle name="Header2 7 5 3 2 2 3" xfId="13402" xr:uid="{6B019857-3FD5-4C03-A6B6-E3AAD7A74919}"/>
    <cellStyle name="Header2 7 5 3 2 3" xfId="13175" xr:uid="{77D9AEA3-789D-4AC2-BA8F-14377AE01B72}"/>
    <cellStyle name="Header2 7 5 3 2 4" xfId="17548" xr:uid="{2773A853-1929-42A8-89C3-F957B4286551}"/>
    <cellStyle name="Header2 7 5 3 3" xfId="8672" xr:uid="{A1F29E43-C636-4743-9F69-1E0E601F6C22}"/>
    <cellStyle name="Header2 7 5 3 3 2" xfId="16711" xr:uid="{93C8A879-08AF-4B6E-AF7A-A6BE2DA24654}"/>
    <cellStyle name="Header2 7 5 3 3 3" xfId="17310" xr:uid="{FCF0B66A-0275-4F35-8083-AD452F719E8D}"/>
    <cellStyle name="Header2 7 5 3 4" xfId="11804" xr:uid="{7EBFCCF3-B4C4-4FE2-997D-74209E62B1DC}"/>
    <cellStyle name="Header2 7 5 3 5" xfId="11399" xr:uid="{6017CACF-D3C1-449E-8CAB-F93B084BB1CA}"/>
    <cellStyle name="Header2 7 5 3_KEY FIGURES" xfId="5803" xr:uid="{A2DFE08D-CF34-447F-BE11-2AF8332F457A}"/>
    <cellStyle name="Header2 7 5 4" xfId="2672" xr:uid="{2EC0392A-3C85-4F93-9284-B9E1F2CD1B64}"/>
    <cellStyle name="Header2 7 5 4 2" xfId="3757" xr:uid="{2981B03B-FF48-4145-85C3-28B6CD3BE4AC}"/>
    <cellStyle name="Header2 7 5 4 2 2" xfId="7841" xr:uid="{108AB1B3-0CE7-41F4-B864-F793B1FB4A54}"/>
    <cellStyle name="Header2 7 5 4 2 2 2" xfId="15880" xr:uid="{903E938C-111D-4886-BF72-75388C578AD3}"/>
    <cellStyle name="Header2 7 5 4 2 2 3" xfId="13305" xr:uid="{4278B0D7-BEC4-4E03-9376-10CF11DB4107}"/>
    <cellStyle name="Header2 7 5 4 2 3" xfId="13551" xr:uid="{CB028C75-4F52-4ACD-AE94-52F541616887}"/>
    <cellStyle name="Header2 7 5 4 2 4" xfId="15009" xr:uid="{6EB9D869-5125-42F6-A2BC-7E2A8AADF10F}"/>
    <cellStyle name="Header2 7 5 4 3" xfId="7327" xr:uid="{0C3A1054-C484-4A6E-844E-AA4637598C04}"/>
    <cellStyle name="Header2 7 5 4 3 2" xfId="15408" xr:uid="{DDEDF027-3ED1-4606-B985-2B8D1740405B}"/>
    <cellStyle name="Header2 7 5 4 3 3" xfId="20564" xr:uid="{A7425A23-EC7F-4455-B063-39504E47D94D}"/>
    <cellStyle name="Header2 7 5 4 4" xfId="12824" xr:uid="{0DA89596-6170-4A09-BC80-09E5F0A832E9}"/>
    <cellStyle name="Header2 7 5 4 5" xfId="18967" xr:uid="{2D79CC43-5F9A-48EC-A4DF-10DC067493D1}"/>
    <cellStyle name="Header2 7 5 4_KEY FIGURES" xfId="5804" xr:uid="{48F750C9-E07D-4901-8D77-71563A0FCBEC}"/>
    <cellStyle name="Header2 7 5 5" xfId="3360" xr:uid="{13B068C9-2099-4C9A-876F-5B2D29A1BF9A}"/>
    <cellStyle name="Header2 7 5 5 2" xfId="3845" xr:uid="{515D83AE-9DC6-48F2-857E-908D3679ADE5}"/>
    <cellStyle name="Header2 7 5 5 2 2" xfId="7754" xr:uid="{6C77006E-E31D-49D0-92E7-E3F5A41FA832}"/>
    <cellStyle name="Header2 7 5 5 2 2 2" xfId="15793" xr:uid="{665A4858-2DFF-40B5-A0C9-5F8B814F60E7}"/>
    <cellStyle name="Header2 7 5 5 2 2 3" xfId="18950" xr:uid="{AD6E0D62-84DD-44CA-B415-4E62DCB7B9F3}"/>
    <cellStyle name="Header2 7 5 5 2 3" xfId="13639" xr:uid="{136C8929-1FCB-429B-A1AB-A6701F57FA90}"/>
    <cellStyle name="Header2 7 5 5 2 4" xfId="14857" xr:uid="{48FBF5BD-8253-4496-A3BE-09AC2152383D}"/>
    <cellStyle name="Header2 7 5 5 3" xfId="8136" xr:uid="{BD282A10-8F76-4B1B-8AB1-7A20ACF9F2B4}"/>
    <cellStyle name="Header2 7 5 5 3 2" xfId="16175" xr:uid="{C8FEDA31-291E-46AE-B1E2-28A4BCA27A46}"/>
    <cellStyle name="Header2 7 5 5 3 3" xfId="19263" xr:uid="{EED99F9D-10A7-4746-8F71-85E5B06BE6F6}"/>
    <cellStyle name="Header2 7 5 5 4" xfId="19646" xr:uid="{9D059EFE-D054-47CC-A84A-A4364D45C12B}"/>
    <cellStyle name="Header2 7 5 5_KEY FIGURES" xfId="5805" xr:uid="{C3F1C364-C037-4A25-A7F5-EC4727293E3D}"/>
    <cellStyle name="Header2 7 5 6" xfId="3542" xr:uid="{F55F885A-3324-4536-9107-3E3ECE828877}"/>
    <cellStyle name="Header2 7 5 6 2" xfId="7966" xr:uid="{8A144E95-5A0E-4E30-A2A3-BCAEF42B6DFA}"/>
    <cellStyle name="Header2 7 5 6 2 2" xfId="16005" xr:uid="{91345F36-AAAA-4FA6-B486-9F5263F63431}"/>
    <cellStyle name="Header2 7 5 6 2 3" xfId="12103" xr:uid="{43F9FF2F-AD95-4D0F-907B-36E62BCEBB30}"/>
    <cellStyle name="Header2 7 5 6 3" xfId="11140" xr:uid="{67FFBC66-59F8-4ED0-B180-E7DE557EC644}"/>
    <cellStyle name="Header2 7 5 6 3 2" xfId="18613" xr:uid="{93232F3A-E723-4824-BDE0-E3C976464EFB}"/>
    <cellStyle name="Header2 7 5 6 3 3" xfId="12676" xr:uid="{42627B16-8AA6-4F2A-8CE9-AC09B78E0E67}"/>
    <cellStyle name="Header2 7 5 7" xfId="5099" xr:uid="{4F03134F-968C-4300-B07D-C52242AFC332}"/>
    <cellStyle name="Header2 7 5 7 2" xfId="10719" xr:uid="{72D5AB55-C8BA-418A-8024-92C9861A45F2}"/>
    <cellStyle name="Header2 7 5 7 2 2" xfId="18192" xr:uid="{3A5A359D-9AA7-4D20-BBC1-6112F7B8C91B}"/>
    <cellStyle name="Header2 7 5 7 2 3" xfId="19290" xr:uid="{9146D2E4-8AEC-4C89-A58B-404AF9D320FC}"/>
    <cellStyle name="Header2 7 5 7 3" xfId="7643" xr:uid="{B20EAA2D-1C3C-48B6-90D1-C7B5F906112C}"/>
    <cellStyle name="Header2 7 5 7 3 2" xfId="15682" xr:uid="{37AE4D52-C056-4C06-831E-3E939241F3AA}"/>
    <cellStyle name="Header2 7 5 7 3 3" xfId="20279" xr:uid="{C6442E56-A7D8-4164-9784-8CFFAFA472A6}"/>
    <cellStyle name="Header2 7 5 8" xfId="5294" xr:uid="{3C585CBC-535F-4A00-9D9A-E8758CCF830D}"/>
    <cellStyle name="Header2 7 5 8 2" xfId="10903" xr:uid="{C24D3082-AA8E-4CEC-A6D8-937D1AFBA80E}"/>
    <cellStyle name="Header2 7 5 8 2 2" xfId="18376" xr:uid="{80691FE1-5777-41BB-9FDF-D99F21B067C9}"/>
    <cellStyle name="Header2 7 5 8 2 3" xfId="14085" xr:uid="{8C943742-F5AD-49AE-8CB0-AFB993C22741}"/>
    <cellStyle name="Header2 7 5 8 3" xfId="7472" xr:uid="{FC4B8348-E86A-4A5D-9855-4B1D57B7E0C2}"/>
    <cellStyle name="Header2 7 5 8 3 2" xfId="15511" xr:uid="{332D725B-CCB7-4ACE-B380-22303295C97E}"/>
    <cellStyle name="Header2 7 5 8 3 3" xfId="11343" xr:uid="{00E6D94A-321D-4230-ACCB-6752007803BB}"/>
    <cellStyle name="Header2 7 5 9" xfId="5133" xr:uid="{11DB794F-721E-4EDE-9347-677B409F5840}"/>
    <cellStyle name="Header2 7 5 9 2" xfId="10746" xr:uid="{B7EB8514-B0CA-4718-B8C8-D8655625EA61}"/>
    <cellStyle name="Header2 7 5 9 2 2" xfId="18219" xr:uid="{1B1C2E3F-C303-4F39-A287-8141DD939BFA}"/>
    <cellStyle name="Header2 7 5 9 2 3" xfId="14190" xr:uid="{7BCD831B-6D9F-42AF-97CD-D944FE0E9A71}"/>
    <cellStyle name="Header2 7 5 9 3" xfId="7642" xr:uid="{AC6C62A4-7FBA-4EBE-A94E-04C79578EDEF}"/>
    <cellStyle name="Header2 7 5 9 3 2" xfId="15681" xr:uid="{3A3B2AA6-7591-46DC-AE99-3863BA1B36D2}"/>
    <cellStyle name="Header2 7 5 9 3 3" xfId="18997" xr:uid="{4F9DA30A-4D7D-40D0-A5EA-86F829B414E7}"/>
    <cellStyle name="Header2 7 5_KEY FIGURES" xfId="5801" xr:uid="{003C49DD-7972-4E38-A81E-5A219C94200E}"/>
    <cellStyle name="Header2 7 6" xfId="526" xr:uid="{DB071ECD-48C4-4811-99E1-2415E3B199FE}"/>
    <cellStyle name="Header2 7 6 10" xfId="7031" xr:uid="{39151A3F-8E51-4D3F-B094-C4AF6F388074}"/>
    <cellStyle name="Header2 7 6 10 2" xfId="21370" xr:uid="{9FDEDC7C-0350-47CA-9B37-4C5F2CC1355D}"/>
    <cellStyle name="Header2 7 6 11" xfId="8977" xr:uid="{BA95B664-325D-4D8C-89B4-FF59B2F01A11}"/>
    <cellStyle name="Header2 7 6 11 2" xfId="16990" xr:uid="{DD1F44E5-B171-4890-986C-61F62BCB0EFF}"/>
    <cellStyle name="Header2 7 6 11 3" xfId="14031" xr:uid="{26CA18FC-9D93-4A1B-92C0-8DD954041BBA}"/>
    <cellStyle name="Header2 7 6 12" xfId="11469" xr:uid="{41301BC2-026D-40D7-9E04-C18E44A65CE2}"/>
    <cellStyle name="Header2 7 6 13" xfId="20333" xr:uid="{265D3161-3057-4CFD-891D-D1D1BB88720C}"/>
    <cellStyle name="Header2 7 6 2" xfId="736" xr:uid="{BC3A28E1-5A11-46AA-8014-A5CF04AD1AF0}"/>
    <cellStyle name="Header2 7 6 2 2" xfId="2875" xr:uid="{A66BA4B5-5A66-4F5B-ADDE-19B74E7B858E}"/>
    <cellStyle name="Header2 7 6 2 2 2" xfId="8440" xr:uid="{C2C3CFFB-477D-4E65-AB97-3105BA63F1CC}"/>
    <cellStyle name="Header2 7 6 2 2 2 2" xfId="16479" xr:uid="{C9F5ED7C-B312-4C4C-9EEF-A97E527AD426}"/>
    <cellStyle name="Header2 7 6 2 2 2 3" xfId="14240" xr:uid="{C6C1223A-A09E-40B1-87BA-E5A350672253}"/>
    <cellStyle name="Header2 7 6 2 2 3" xfId="13027" xr:uid="{A61DF370-49DC-4553-BE05-28BD08003723}"/>
    <cellStyle name="Header2 7 6 2 2 4" xfId="18847" xr:uid="{151C9599-D3C4-43EE-8018-5E02072A7F5C}"/>
    <cellStyle name="Header2 7 6 2 3" xfId="8748" xr:uid="{AA586DF3-D668-4DCC-AFBA-51E59AD5DB45}"/>
    <cellStyle name="Header2 7 6 2 3 2" xfId="16787" xr:uid="{2F00E83E-1F92-4E5B-8B84-B52B0B9AF6AB}"/>
    <cellStyle name="Header2 7 6 2 3 3" xfId="19408" xr:uid="{96E26831-95EB-4CC4-B98F-1DE68B3812BC}"/>
    <cellStyle name="Header2 7 6 2 4" xfId="11656" xr:uid="{905E4704-E0A9-4C37-94DB-2207FF185496}"/>
    <cellStyle name="Header2 7 6 2 5" xfId="20048" xr:uid="{58DC28F3-5921-4565-B0A3-5D6F2DC7FCB9}"/>
    <cellStyle name="Header2 7 6 2_KEY FIGURES" xfId="5807" xr:uid="{CF8B2976-1BF1-4DD6-95F1-78E6EFE4D040}"/>
    <cellStyle name="Header2 7 6 3" xfId="900" xr:uid="{DF82944A-58BC-45A7-B3A4-254945C29832}"/>
    <cellStyle name="Header2 7 6 3 2" xfId="3039" xr:uid="{88908B55-BC78-43D1-8772-2E2698484273}"/>
    <cellStyle name="Header2 7 6 3 2 2" xfId="8276" xr:uid="{84DE0C2C-17B3-4650-8AB3-87257495A2FF}"/>
    <cellStyle name="Header2 7 6 3 2 2 2" xfId="16315" xr:uid="{DD0B47AF-C9F2-4648-AE10-FB5DFB752447}"/>
    <cellStyle name="Header2 7 6 3 2 2 3" xfId="13783" xr:uid="{3D1FDAB7-8CBD-4114-AC09-AAD76F58FE1F}"/>
    <cellStyle name="Header2 7 6 3 2 3" xfId="13191" xr:uid="{A472BE3B-93EC-407B-A8CD-C5DFE223CB3C}"/>
    <cellStyle name="Header2 7 6 3 2 4" xfId="19069" xr:uid="{CF496643-F13F-41DB-BC6D-A1859263D58B}"/>
    <cellStyle name="Header2 7 6 3 3" xfId="8968" xr:uid="{9834C81B-5983-4806-A287-B192CB70E34D}"/>
    <cellStyle name="Header2 7 6 3 3 2" xfId="16981" xr:uid="{D15408A0-9B68-4C58-8A78-C7DC81FC7E8F}"/>
    <cellStyle name="Header2 7 6 3 3 3" xfId="19079" xr:uid="{47C517FA-B3FF-4C86-8FA8-E25E52285BF7}"/>
    <cellStyle name="Header2 7 6 3 4" xfId="11820" xr:uid="{2F4DF42B-1463-418E-B41A-5D11DACB4998}"/>
    <cellStyle name="Header2 7 6 3 5" xfId="18801" xr:uid="{1843D4DF-CA0B-4B18-ADE9-29D2FD7E82A2}"/>
    <cellStyle name="Header2 7 6 3_KEY FIGURES" xfId="5808" xr:uid="{06A1E6B1-2163-4348-9196-C4E8071CB072}"/>
    <cellStyle name="Header2 7 6 4" xfId="2688" xr:uid="{DF89D527-7AD1-4DE2-A1A8-AC8AC4258B4A}"/>
    <cellStyle name="Header2 7 6 4 2" xfId="8627" xr:uid="{72D4EFC3-23F5-4AEC-9A07-20DF40A27C90}"/>
    <cellStyle name="Header2 7 6 4 2 2" xfId="16666" xr:uid="{47AEEBDF-B738-475D-A133-F23778B064AF}"/>
    <cellStyle name="Header2 7 6 4 2 3" xfId="17268" xr:uid="{28BAE10C-1E45-4AD4-951F-8A37582E8FF9}"/>
    <cellStyle name="Header2 7 6 4 3" xfId="12840" xr:uid="{F1061404-7029-4B5A-97BC-1E088E05AB3D}"/>
    <cellStyle name="Header2 7 6 4 4" xfId="19330" xr:uid="{6F36EE1A-4070-4845-98A9-34336DCEA6BD}"/>
    <cellStyle name="Header2 7 6 5" xfId="3361" xr:uid="{BA608A07-D3E0-40CE-A329-C83B24F51F52}"/>
    <cellStyle name="Header2 7 6 5 2" xfId="3846" xr:uid="{2270D953-AA5B-4244-BF7D-89AF8016D039}"/>
    <cellStyle name="Header2 7 6 5 2 2" xfId="7753" xr:uid="{86173BDA-8238-4478-91B2-4DFCAF3A9D24}"/>
    <cellStyle name="Header2 7 6 5 2 2 2" xfId="15792" xr:uid="{0BF0DCF6-C579-4E9A-8422-33BB03C4F29B}"/>
    <cellStyle name="Header2 7 6 5 2 2 3" xfId="19129" xr:uid="{A13D89B1-4996-4C06-AC73-F6BF1EB4B5EF}"/>
    <cellStyle name="Header2 7 6 5 2 3" xfId="13640" xr:uid="{49147993-BDDC-4BB9-BF89-C548E63C605E}"/>
    <cellStyle name="Header2 7 6 5 2 4" xfId="13379" xr:uid="{DF149AEE-E0BD-499D-A888-C7FC153F11ED}"/>
    <cellStyle name="Header2 7 6 5 3" xfId="8135" xr:uid="{9FC1DD08-12A9-4398-B3CC-81E8EF14532B}"/>
    <cellStyle name="Header2 7 6 5 3 2" xfId="16174" xr:uid="{70F4C425-BBF0-43D9-9D39-10A3AE498683}"/>
    <cellStyle name="Header2 7 6 5 3 3" xfId="17263" xr:uid="{87923F3E-58C7-4AC1-831E-3CFC978F8F21}"/>
    <cellStyle name="Header2 7 6 5 4" xfId="19937" xr:uid="{AB568F01-6BE0-4040-92C5-E9579CC3C004}"/>
    <cellStyle name="Header2 7 6 5_KEY FIGURES" xfId="5809" xr:uid="{9D2984DA-08F5-47B8-B49C-A1DC9D91A847}"/>
    <cellStyle name="Header2 7 6 6" xfId="3543" xr:uid="{B99EAE05-521A-4133-8B4B-F5AE24D1A561}"/>
    <cellStyle name="Header2 7 6 6 2" xfId="7965" xr:uid="{5F3D1533-857B-45D1-8625-4C739E2BCCFE}"/>
    <cellStyle name="Header2 7 6 6 2 2" xfId="16004" xr:uid="{A7CC7183-3D9B-4A91-8BCE-E7206FDB0DB8}"/>
    <cellStyle name="Header2 7 6 6 2 3" xfId="19894" xr:uid="{DF27565D-6ACD-4886-9E8A-67C0B34A8A79}"/>
    <cellStyle name="Header2 7 6 6 3" xfId="8659" xr:uid="{49B14DB3-BC15-4697-AF20-E7CBCD2AFEC6}"/>
    <cellStyle name="Header2 7 6 6 3 2" xfId="16698" xr:uid="{E1069C8E-998E-411B-9AB6-C02368ABCB22}"/>
    <cellStyle name="Header2 7 6 6 3 3" xfId="20601" xr:uid="{16BAB120-72A5-440F-A617-408FE59DB83B}"/>
    <cellStyle name="Header2 7 6 7" xfId="5100" xr:uid="{9726890B-034D-4365-A03B-D0AF89C917BF}"/>
    <cellStyle name="Header2 7 6 7 2" xfId="10720" xr:uid="{E6915869-6140-4BEF-AF3C-EF50BC433D3C}"/>
    <cellStyle name="Header2 7 6 7 2 2" xfId="18193" xr:uid="{8B64CB56-23B4-4AA9-8067-3669C90EA0B0}"/>
    <cellStyle name="Header2 7 6 7 2 3" xfId="19467" xr:uid="{00C4DB24-B365-43BE-BEF1-8D73B4BF72B4}"/>
    <cellStyle name="Header2 7 6 7 3" xfId="10541" xr:uid="{E3F02D8F-981D-45AD-9656-C39B49571D7E}"/>
    <cellStyle name="Header2 7 6 7 3 2" xfId="18014" xr:uid="{C9B1E358-075C-4474-84B7-12D057F02067}"/>
    <cellStyle name="Header2 7 6 7 3 3" xfId="14179" xr:uid="{DE3E844C-C5CB-475F-901C-0D5B60840FBF}"/>
    <cellStyle name="Header2 7 6 8" xfId="5295" xr:uid="{93D30EE7-B2BC-450A-B1ED-D34C92A66605}"/>
    <cellStyle name="Header2 7 6 8 2" xfId="10904" xr:uid="{38EB2251-3744-4F5A-9390-23D153379279}"/>
    <cellStyle name="Header2 7 6 8 2 2" xfId="18377" xr:uid="{28DC1738-ACEC-4FC2-8E15-0887F41589A2}"/>
    <cellStyle name="Header2 7 6 8 2 3" xfId="19671" xr:uid="{0C138D80-EC03-4948-ABD1-0A9DBBAD8196}"/>
    <cellStyle name="Header2 7 6 8 3" xfId="10277" xr:uid="{BFBADACF-9898-496B-A6E5-5B64A2C57AD9}"/>
    <cellStyle name="Header2 7 6 8 3 2" xfId="17750" xr:uid="{1BF5EF5D-D9F4-4C8D-BFD7-20ADE3AD733A}"/>
    <cellStyle name="Header2 7 6 8 3 3" xfId="19346" xr:uid="{18D60A0A-96F6-421F-8BAF-8D65827518E6}"/>
    <cellStyle name="Header2 7 6 9" xfId="5141" xr:uid="{883E8573-1A93-4B19-AFAC-3D9075F4D62D}"/>
    <cellStyle name="Header2 7 6 9 2" xfId="10754" xr:uid="{AB8F817B-E57A-4EA4-B858-95130018BBE1}"/>
    <cellStyle name="Header2 7 6 9 2 2" xfId="18227" xr:uid="{514805E0-3E62-4A87-B871-E15AAE4F83D3}"/>
    <cellStyle name="Header2 7 6 9 2 3" xfId="20424" xr:uid="{48496D96-675F-47A2-A0BA-5D50DD1017E3}"/>
    <cellStyle name="Header2 7 6 9 3" xfId="10474" xr:uid="{A6275F67-6E3D-4FD8-A474-239DD0842196}"/>
    <cellStyle name="Header2 7 6 9 3 2" xfId="17947" xr:uid="{17D6D7B9-4C36-4409-AB7B-EF4ADF7923AE}"/>
    <cellStyle name="Header2 7 6 9 3 3" xfId="17635" xr:uid="{5D653793-E4EC-4C59-ACB4-FED28FDCF274}"/>
    <cellStyle name="Header2 7 6_KEY FIGURES" xfId="5806" xr:uid="{096E7B4C-EED0-40A1-AD47-BB37226815BA}"/>
    <cellStyle name="Header2 7 7" xfId="542" xr:uid="{CF52BF7B-7F3F-4E45-B37F-E56BB13BDA8D}"/>
    <cellStyle name="Header2 7 7 10" xfId="7032" xr:uid="{19BFE4E1-68C3-431D-885F-1D40121C7FD0}"/>
    <cellStyle name="Header2 7 7 10 2" xfId="21371" xr:uid="{A24E585D-D74C-453B-A334-BD04618DDF1C}"/>
    <cellStyle name="Header2 7 7 11" xfId="9188" xr:uid="{9C3F357A-F52E-4A3F-8146-251AE3B047CE}"/>
    <cellStyle name="Header2 7 7 11 2" xfId="17173" xr:uid="{E0967A59-FF0C-41A2-B27E-0B2C6C43BB08}"/>
    <cellStyle name="Header2 7 7 11 3" xfId="20606" xr:uid="{8E113A87-0A87-478E-A40C-FF2D3FB780A9}"/>
    <cellStyle name="Header2 7 7 12" xfId="11485" xr:uid="{971A2054-A58E-4FDA-9445-9B83B1BAC0AF}"/>
    <cellStyle name="Header2 7 7 13" xfId="20150" xr:uid="{2F4C735B-430A-483F-BF06-EC794C97F862}"/>
    <cellStyle name="Header2 7 7 2" xfId="752" xr:uid="{CBF06708-630D-43BB-867F-50F90198A5F2}"/>
    <cellStyle name="Header2 7 7 2 2" xfId="2891" xr:uid="{7FE6C595-08E8-4C04-86D6-A92EA647ADAA}"/>
    <cellStyle name="Header2 7 7 2 2 2" xfId="8424" xr:uid="{AC9F99AF-8DBB-47DD-9035-A74964F589FF}"/>
    <cellStyle name="Header2 7 7 2 2 2 2" xfId="16463" xr:uid="{6D57DFAC-A2BB-4E56-99A2-916A22E2E54B}"/>
    <cellStyle name="Header2 7 7 2 2 2 3" xfId="12117" xr:uid="{5A91B009-82E0-4F98-82DF-04634773F054}"/>
    <cellStyle name="Header2 7 7 2 2 3" xfId="13043" xr:uid="{37ABF252-58F9-4329-A89D-DCBE504581ED}"/>
    <cellStyle name="Header2 7 7 2 2 4" xfId="14683" xr:uid="{D6199CCD-C811-4AF8-9A02-7E2026105A39}"/>
    <cellStyle name="Header2 7 7 2 3" xfId="7538" xr:uid="{2BD554AE-CA9C-4F0B-AEB4-73684CFD396E}"/>
    <cellStyle name="Header2 7 7 2 3 2" xfId="15577" xr:uid="{5A82645B-85D2-4681-A086-338365BF095D}"/>
    <cellStyle name="Header2 7 7 2 3 3" xfId="17609" xr:uid="{FFC0CF94-48C3-4148-9E0F-784CB3F64F8D}"/>
    <cellStyle name="Header2 7 7 2 4" xfId="11672" xr:uid="{D90AFAB9-C4EE-4324-8FAA-D32B8F29AC44}"/>
    <cellStyle name="Header2 7 7 2 5" xfId="14251" xr:uid="{BE4B0FEF-BA18-4E94-9657-2F473AC1CC30}"/>
    <cellStyle name="Header2 7 7 2_KEY FIGURES" xfId="5811" xr:uid="{0E01701B-2735-4F5A-8704-878C67B3C68B}"/>
    <cellStyle name="Header2 7 7 3" xfId="916" xr:uid="{7B767F1A-7C50-4169-BCAA-30E8B555C0D1}"/>
    <cellStyle name="Header2 7 7 3 2" xfId="3055" xr:uid="{A626D68F-B525-4927-B12F-C0EA46642756}"/>
    <cellStyle name="Header2 7 7 3 2 2" xfId="8260" xr:uid="{49A347A6-1865-4DA2-8007-EF9E253CAA28}"/>
    <cellStyle name="Header2 7 7 3 2 2 2" xfId="16299" xr:uid="{49B46000-C464-443F-9336-BF0E44AC3C8D}"/>
    <cellStyle name="Header2 7 7 3 2 2 3" xfId="18917" xr:uid="{7F97F484-6F35-465E-BAD8-56666455E4EF}"/>
    <cellStyle name="Header2 7 7 3 2 3" xfId="13207" xr:uid="{1DB62E5C-16B1-4AA0-AAD9-4E3397D37FA6}"/>
    <cellStyle name="Header2 7 7 3 2 4" xfId="20316" xr:uid="{877364E1-5C8F-437E-A4C9-9A3A5A9045F7}"/>
    <cellStyle name="Header2 7 7 3 3" xfId="7360" xr:uid="{4E63B952-EA22-476C-91ED-0EC744F7D6A2}"/>
    <cellStyle name="Header2 7 7 3 3 2" xfId="15430" xr:uid="{AB275C02-95DC-4FDA-9915-9C8C9509E284}"/>
    <cellStyle name="Header2 7 7 3 3 3" xfId="13927" xr:uid="{9BFB1992-81DF-44BF-B1C2-36E3B4D10B4A}"/>
    <cellStyle name="Header2 7 7 3 4" xfId="11836" xr:uid="{27D1095C-7FB3-46CB-8BF9-A23E07B0E6B4}"/>
    <cellStyle name="Header2 7 7 3 5" xfId="14636" xr:uid="{30BE3997-7E21-4396-919D-29571BB6351E}"/>
    <cellStyle name="Header2 7 7 3_KEY FIGURES" xfId="5812" xr:uid="{82D59BA9-8103-469F-90E0-5FBD31D0FC5A}"/>
    <cellStyle name="Header2 7 7 4" xfId="2704" xr:uid="{C2BBB4E0-8A30-40D8-8FFD-C5A237195FF0}"/>
    <cellStyle name="Header2 7 7 4 2" xfId="8611" xr:uid="{2E77772A-F074-44C1-881E-6D07F5EC5417}"/>
    <cellStyle name="Header2 7 7 4 2 2" xfId="16650" xr:uid="{D93EFE3E-E7BE-4626-A284-6B0AFB62BA95}"/>
    <cellStyle name="Header2 7 7 4 2 3" xfId="19234" xr:uid="{CE73ABEF-A368-4C39-91D7-482BDC1E0A14}"/>
    <cellStyle name="Header2 7 7 4 3" xfId="12856" xr:uid="{42EE2773-06F9-4CE7-B546-8DF4C86A09F3}"/>
    <cellStyle name="Header2 7 7 4 4" xfId="20384" xr:uid="{46B6C8A6-0874-4539-80AC-FFC1B8AC8A29}"/>
    <cellStyle name="Header2 7 7 5" xfId="3362" xr:uid="{F013E967-023E-40E6-98AF-F0EB4C57938B}"/>
    <cellStyle name="Header2 7 7 5 2" xfId="3847" xr:uid="{04185196-1FD9-4F26-950D-94809B0D40DB}"/>
    <cellStyle name="Header2 7 7 5 2 2" xfId="7752" xr:uid="{9AD77F26-C15F-401E-BE4B-0D21D5A3E537}"/>
    <cellStyle name="Header2 7 7 5 2 2 2" xfId="15791" xr:uid="{28C7995D-2306-4B24-8512-0247326BFDE6}"/>
    <cellStyle name="Header2 7 7 5 2 2 3" xfId="14851" xr:uid="{4C7D5CBB-AA7A-40DC-9544-ADF20B61C4A1}"/>
    <cellStyle name="Header2 7 7 5 2 3" xfId="13641" xr:uid="{DDEE94FA-3CD3-4482-9AE2-1146346A3233}"/>
    <cellStyle name="Header2 7 7 5 2 4" xfId="20760" xr:uid="{2C3D74F0-2E95-4C7F-AC98-3983464FC3AA}"/>
    <cellStyle name="Header2 7 7 5 3" xfId="8134" xr:uid="{32B18E49-6B69-4060-A52B-CB6016952E15}"/>
    <cellStyle name="Header2 7 7 5 3 2" xfId="16173" xr:uid="{6A79713A-1241-4B7E-9DA6-EE249359E160}"/>
    <cellStyle name="Header2 7 7 5 3 3" xfId="17419" xr:uid="{E2060D42-B574-487A-A90B-FB4EEDDA3977}"/>
    <cellStyle name="Header2 7 7 5 4" xfId="11990" xr:uid="{11B7394E-B1D9-46D3-A0C4-9406AA53C2E8}"/>
    <cellStyle name="Header2 7 7 5_KEY FIGURES" xfId="5813" xr:uid="{488930E6-0CEC-429B-A86F-F3F1E19E0C46}"/>
    <cellStyle name="Header2 7 7 6" xfId="3544" xr:uid="{85EB781D-2E4F-473B-8E9A-31CD1BEC0DD5}"/>
    <cellStyle name="Header2 7 7 6 2" xfId="7964" xr:uid="{80CC7355-6276-4A9D-A74A-AA350904D91D}"/>
    <cellStyle name="Header2 7 7 6 2 2" xfId="16003" xr:uid="{799B61A3-9456-4591-BD0D-31CD699D86A0}"/>
    <cellStyle name="Header2 7 7 6 2 3" xfId="20856" xr:uid="{C4993379-BDA5-426B-87FB-EFB833B3C7A0}"/>
    <cellStyle name="Header2 7 7 6 3" xfId="9112" xr:uid="{101BD1C6-2ACA-4A29-A17D-ED7B62B51F11}"/>
    <cellStyle name="Header2 7 7 6 3 2" xfId="17097" xr:uid="{F48D6F50-A3DA-4963-900E-4ACBF2A0324B}"/>
    <cellStyle name="Header2 7 7 6 3 3" xfId="19690" xr:uid="{358835D3-EF31-44FF-BA99-B246E4FA0B05}"/>
    <cellStyle name="Header2 7 7 7" xfId="5101" xr:uid="{7053FB35-4C39-47A6-B06E-D0B85A0056DA}"/>
    <cellStyle name="Header2 7 7 7 2" xfId="10721" xr:uid="{ECADE56C-163F-4EA1-B454-BFFB9F5CCFAB}"/>
    <cellStyle name="Header2 7 7 7 2 2" xfId="18194" xr:uid="{918A0F76-19C6-48C2-896F-82DDCCBC9EDF}"/>
    <cellStyle name="Header2 7 7 7 2 3" xfId="18688" xr:uid="{CA3C8267-5E53-4164-8AAA-979652F89D6B}"/>
    <cellStyle name="Header2 7 7 7 3" xfId="10504" xr:uid="{766A8A48-78B5-410D-9627-6F8341601DB8}"/>
    <cellStyle name="Header2 7 7 7 3 2" xfId="17977" xr:uid="{26E8E6C1-3F0D-460F-98B1-1A55D84CA955}"/>
    <cellStyle name="Header2 7 7 7 3 3" xfId="19720" xr:uid="{5920EB99-CF5E-4168-86F9-F4F48BDAA1FF}"/>
    <cellStyle name="Header2 7 7 8" xfId="5296" xr:uid="{D406AEDE-E6A3-40FF-B3C1-191BD84585F2}"/>
    <cellStyle name="Header2 7 7 8 2" xfId="10905" xr:uid="{F062A668-242A-48D8-A191-B57D99FC778F}"/>
    <cellStyle name="Header2 7 7 8 2 2" xfId="18378" xr:uid="{BDC73080-FB71-4815-A061-F2D645138C77}"/>
    <cellStyle name="Header2 7 7 8 2 3" xfId="20021" xr:uid="{80FBC874-D237-42F9-8BAF-D01BEA6A2522}"/>
    <cellStyle name="Header2 7 7 8 3" xfId="8734" xr:uid="{750CD679-E577-4B50-B163-AB49FE78E6BF}"/>
    <cellStyle name="Header2 7 7 8 3 2" xfId="16773" xr:uid="{3E11E54F-37B6-43FA-A6C8-26D9401C21E8}"/>
    <cellStyle name="Header2 7 7 8 3 3" xfId="18926" xr:uid="{AE81DD5E-BF17-41E9-A1D9-FCBD2F51D660}"/>
    <cellStyle name="Header2 7 7 9" xfId="4874" xr:uid="{2B0E7B06-AA0B-4249-BAAF-BDAFF4DF929D}"/>
    <cellStyle name="Header2 7 7 9 2" xfId="10638" xr:uid="{D02BEA34-03D3-4812-A232-D21FC0A6D71F}"/>
    <cellStyle name="Header2 7 7 9 2 2" xfId="18111" xr:uid="{9A594523-0F89-406E-8930-96D09DC95D6D}"/>
    <cellStyle name="Header2 7 7 9 2 3" xfId="19854" xr:uid="{9A00C0D1-7506-488D-80A7-5D00590979CE}"/>
    <cellStyle name="Header2 7 7 9 3" xfId="7932" xr:uid="{DC397530-6481-4E72-A9B5-CC3C8272B172}"/>
    <cellStyle name="Header2 7 7 9 3 2" xfId="15971" xr:uid="{FEEFA972-421F-4604-A651-8E7E8E688B5E}"/>
    <cellStyle name="Header2 7 7 9 3 3" xfId="14848" xr:uid="{C23F9ED6-D41A-405B-9A25-B01DE98D72DB}"/>
    <cellStyle name="Header2 7 7_KEY FIGURES" xfId="5810" xr:uid="{E5EC39DB-1D39-401C-9990-5649EF49CA28}"/>
    <cellStyle name="Header2 7 8" xfId="558" xr:uid="{05033A95-A9CF-4849-A5E0-16A46B64FD9A}"/>
    <cellStyle name="Header2 7 8 10" xfId="7033" xr:uid="{D40FDBD2-0E01-4EA0-A248-5AF49983F4E8}"/>
    <cellStyle name="Header2 7 8 10 2" xfId="21372" xr:uid="{FF253256-6845-44D3-9354-AD0D2C951D0C}"/>
    <cellStyle name="Header2 7 8 11" xfId="9019" xr:uid="{F166A276-6F7A-449C-A698-10ED97765C2E}"/>
    <cellStyle name="Header2 7 8 11 2" xfId="17030" xr:uid="{FE626B3F-7097-4D64-91E2-5AB8D5809BBF}"/>
    <cellStyle name="Header2 7 8 11 3" xfId="11344" xr:uid="{B396683B-DBE6-4085-8927-10C4F0CF7B28}"/>
    <cellStyle name="Header2 7 8 12" xfId="11501" xr:uid="{E5E8497D-CDEB-4613-92CE-BDBF74BD9163}"/>
    <cellStyle name="Header2 7 8 13" xfId="14640" xr:uid="{29CE513E-CA9F-4D66-B504-D4B49BEAFA12}"/>
    <cellStyle name="Header2 7 8 2" xfId="768" xr:uid="{97E946E0-A040-48BE-B828-F384B52113EA}"/>
    <cellStyle name="Header2 7 8 2 2" xfId="2907" xr:uid="{6E6F13CB-7F3A-42F2-97D1-6A9DFD7B0760}"/>
    <cellStyle name="Header2 7 8 2 2 2" xfId="8408" xr:uid="{8B30F59E-0A7D-4643-9F99-65035967AA23}"/>
    <cellStyle name="Header2 7 8 2 2 2 2" xfId="16447" xr:uid="{DA2D5F0F-7864-4A35-AF9A-53127BE4A16C}"/>
    <cellStyle name="Header2 7 8 2 2 2 3" xfId="12677" xr:uid="{7BA31299-8941-4BC4-B5CC-F1EF009A5355}"/>
    <cellStyle name="Header2 7 8 2 2 3" xfId="13059" xr:uid="{9046B269-EBB9-42F1-A46B-5CB64B62611E}"/>
    <cellStyle name="Header2 7 8 2 2 4" xfId="20763" xr:uid="{DD4DC574-99DB-4217-AC8D-4FAD91897EC3}"/>
    <cellStyle name="Header2 7 8 2 3" xfId="8781" xr:uid="{85F8D22A-F4B1-40D3-9333-3E727BB6955B}"/>
    <cellStyle name="Header2 7 8 2 3 2" xfId="16820" xr:uid="{23773A41-A2CF-465A-BA83-BBC526A19E20}"/>
    <cellStyle name="Header2 7 8 2 3 3" xfId="20672" xr:uid="{BEFB0E3A-C40C-436C-9DAE-B4B8FDB1DAEA}"/>
    <cellStyle name="Header2 7 8 2 4" xfId="11688" xr:uid="{38A59409-94D2-4C66-AF5E-E1BBBA7C42AD}"/>
    <cellStyle name="Header2 7 8 2 5" xfId="17368" xr:uid="{677D9CF9-2127-4BFB-8148-A522535D2678}"/>
    <cellStyle name="Header2 7 8 2_KEY FIGURES" xfId="5815" xr:uid="{2A73EA12-9EC9-4CB4-A177-58454270C36F}"/>
    <cellStyle name="Header2 7 8 3" xfId="932" xr:uid="{FB25AD09-523C-4640-8E90-72FDD1BA3372}"/>
    <cellStyle name="Header2 7 8 3 2" xfId="3071" xr:uid="{FBA81882-465B-4381-906B-3965473D74A1}"/>
    <cellStyle name="Header2 7 8 3 2 2" xfId="8244" xr:uid="{9E9790E9-E877-4CD5-BA7F-3980C59CCF9E}"/>
    <cellStyle name="Header2 7 8 3 2 2 2" xfId="16283" xr:uid="{2C54EE4B-3849-4BA5-A124-7FFD81FC3F45}"/>
    <cellStyle name="Header2 7 8 3 2 2 3" xfId="20445" xr:uid="{2440AEEC-8E8B-47FB-9FC7-6FD1944E4A07}"/>
    <cellStyle name="Header2 7 8 3 2 3" xfId="13223" xr:uid="{75872285-DE5C-4A4E-96EB-089E92F8F5E2}"/>
    <cellStyle name="Header2 7 8 3 2 4" xfId="20126" xr:uid="{429E1C55-7E53-4A8D-9249-D6FFCDBEE204}"/>
    <cellStyle name="Header2 7 8 3 3" xfId="8942" xr:uid="{0CEFD491-C993-4738-A767-22466420A2D3}"/>
    <cellStyle name="Header2 7 8 3 3 2" xfId="16955" xr:uid="{495C1686-DD7F-403B-B460-DB7DB61DA869}"/>
    <cellStyle name="Header2 7 8 3 3 3" xfId="19067" xr:uid="{AFD9CD3A-6003-44D8-B9A8-9FBF2D48E2B7}"/>
    <cellStyle name="Header2 7 8 3 4" xfId="11852" xr:uid="{5946EBAF-B9BA-415B-8735-34102D46D79E}"/>
    <cellStyle name="Header2 7 8 3 5" xfId="20314" xr:uid="{30CD5B9E-7503-492A-9F93-C9FDAC522293}"/>
    <cellStyle name="Header2 7 8 3_KEY FIGURES" xfId="5816" xr:uid="{67EFC9E8-B206-4161-AE7A-FB24AC21B0E7}"/>
    <cellStyle name="Header2 7 8 4" xfId="2720" xr:uid="{9EE4B476-41AB-4358-9524-68BF7173E009}"/>
    <cellStyle name="Header2 7 8 4 2" xfId="8595" xr:uid="{A323F5ED-345E-4179-9340-8D8E24F62B85}"/>
    <cellStyle name="Header2 7 8 4 2 2" xfId="16634" xr:uid="{1B9C35C9-66F2-400D-BBEB-2A13A3F9959B}"/>
    <cellStyle name="Header2 7 8 4 2 3" xfId="17285" xr:uid="{66AD2EA9-A13F-4425-83D6-513C73083C62}"/>
    <cellStyle name="Header2 7 8 4 3" xfId="12872" xr:uid="{CE42C414-9DA9-487F-900A-C834E0B60436}"/>
    <cellStyle name="Header2 7 8 4 4" xfId="13247" xr:uid="{3B1410B5-6283-43EA-985D-09C7B03F3990}"/>
    <cellStyle name="Header2 7 8 5" xfId="3363" xr:uid="{95D83A75-5608-46D2-93A8-CA6DD5F99193}"/>
    <cellStyle name="Header2 7 8 5 2" xfId="3848" xr:uid="{9689F93D-44DA-4A6C-BE3E-9F2E960B2F54}"/>
    <cellStyle name="Header2 7 8 5 2 2" xfId="7751" xr:uid="{B2B7E5C9-CA3C-4C06-84B5-25A0EDDFCFFD}"/>
    <cellStyle name="Header2 7 8 5 2 2 2" xfId="15790" xr:uid="{77AFA2F9-FD30-4D72-BE1F-90DC1E4ABFBD}"/>
    <cellStyle name="Header2 7 8 5 2 2 3" xfId="13319" xr:uid="{1F1AB613-0855-40F2-94BE-B732B3AA37BC}"/>
    <cellStyle name="Header2 7 8 5 2 3" xfId="13642" xr:uid="{FC34FA79-9A79-4829-8FB0-FA3E2B14F28C}"/>
    <cellStyle name="Header2 7 8 5 2 4" xfId="14854" xr:uid="{EDC143B0-2BD5-43E3-A21B-12E9C42BC3C8}"/>
    <cellStyle name="Header2 7 8 5 3" xfId="8133" xr:uid="{694EBC84-BEF9-4BF9-A556-240F23797713}"/>
    <cellStyle name="Header2 7 8 5 3 2" xfId="16172" xr:uid="{57276E8D-7E41-487B-B5A9-7CE0A071AAB7}"/>
    <cellStyle name="Header2 7 8 5 3 3" xfId="17580" xr:uid="{72DB6D12-003C-45BB-8BEF-03B16A08C529}"/>
    <cellStyle name="Header2 7 8 5 4" xfId="11327" xr:uid="{ECB9ACDC-CC2C-4FBC-B6C6-A6A5CD0D33C2}"/>
    <cellStyle name="Header2 7 8 5_KEY FIGURES" xfId="5817" xr:uid="{3C438B71-9E9E-4B05-A473-8214FBFD0159}"/>
    <cellStyle name="Header2 7 8 6" xfId="3545" xr:uid="{0EB9BE21-53B1-434C-A776-43442131C03A}"/>
    <cellStyle name="Header2 7 8 6 2" xfId="7963" xr:uid="{A458B106-5489-4E31-B391-A5B3F9EA217F}"/>
    <cellStyle name="Header2 7 8 6 2 2" xfId="16002" xr:uid="{813A01E6-1371-451D-9526-AB99CC7331FD}"/>
    <cellStyle name="Header2 7 8 6 2 3" xfId="20717" xr:uid="{DC1B918E-2FA9-4A86-88D8-1E4F309C5CD7}"/>
    <cellStyle name="Header2 7 8 6 3" xfId="11139" xr:uid="{E12356CF-5403-4CEE-82B9-E66770F8C785}"/>
    <cellStyle name="Header2 7 8 6 3 2" xfId="18612" xr:uid="{9CF1398C-9862-41DD-A433-C0B1BFD77474}"/>
    <cellStyle name="Header2 7 8 6 3 3" xfId="18743" xr:uid="{0C405562-8C5C-4DE2-8D7D-35D872D1AEC0}"/>
    <cellStyle name="Header2 7 8 7" xfId="5102" xr:uid="{1F0C1EB6-27A5-480A-8D33-4800D91D1B56}"/>
    <cellStyle name="Header2 7 8 7 2" xfId="10722" xr:uid="{CEA65F5C-A080-4A8F-92BE-6CB052638FCF}"/>
    <cellStyle name="Header2 7 8 7 2 2" xfId="18195" xr:uid="{0EF144C6-8F2D-47B0-8455-7FB725665802}"/>
    <cellStyle name="Header2 7 8 7 2 3" xfId="12500" xr:uid="{B0815D1D-FB73-4326-B0A4-5059FC359E3C}"/>
    <cellStyle name="Header2 7 8 7 3" xfId="7944" xr:uid="{C32A2F64-4897-4E59-8202-F64DBDA2328F}"/>
    <cellStyle name="Header2 7 8 7 3 2" xfId="15983" xr:uid="{C445AEDE-CF87-4D66-8730-279BBAAC436E}"/>
    <cellStyle name="Header2 7 8 7 3 3" xfId="13291" xr:uid="{26D1AFD7-458D-4A2B-B5EB-67577E720715}"/>
    <cellStyle name="Header2 7 8 8" xfId="5297" xr:uid="{60183E57-5B75-4441-A056-A776DCC1D5D5}"/>
    <cellStyle name="Header2 7 8 8 2" xfId="10906" xr:uid="{7BADF6B9-C4D4-4C77-8883-4B3D28128144}"/>
    <cellStyle name="Header2 7 8 8 2 2" xfId="18379" xr:uid="{E3895D72-E587-4281-BCD7-1B260AD5774A}"/>
    <cellStyle name="Header2 7 8 8 2 3" xfId="18712" xr:uid="{D2DF6C50-B7D7-4119-898D-ADB617E990A7}"/>
    <cellStyle name="Header2 7 8 8 3" xfId="8850" xr:uid="{7F2838D3-3979-49C8-8FFA-08A8343BC8D2}"/>
    <cellStyle name="Header2 7 8 8 3 2" xfId="16889" xr:uid="{5B74E5B3-250D-4668-88F2-0D3DC6BEBFA0}"/>
    <cellStyle name="Header2 7 8 8 3 3" xfId="14884" xr:uid="{A547721A-818C-4F56-9B5D-F9EB18CFD416}"/>
    <cellStyle name="Header2 7 8 9" xfId="5129" xr:uid="{9429BA22-8084-4AC8-9225-20BD96F212FE}"/>
    <cellStyle name="Header2 7 8 9 2" xfId="10742" xr:uid="{DEF15583-C1BD-4CD3-A412-F0258D522D7D}"/>
    <cellStyle name="Header2 7 8 9 2 2" xfId="18215" xr:uid="{0DDAC0BD-9889-49DF-9242-2B8086BCEB78}"/>
    <cellStyle name="Header2 7 8 9 2 3" xfId="13967" xr:uid="{78102490-742C-4775-888A-67E6E345BDE6}"/>
    <cellStyle name="Header2 7 8 9 3" xfId="10489" xr:uid="{0BADADF4-D60F-411E-8E2F-CCAB66F83A24}"/>
    <cellStyle name="Header2 7 8 9 3 2" xfId="17962" xr:uid="{2EB6D4BB-F964-455D-9B91-F4022806C66B}"/>
    <cellStyle name="Header2 7 8 9 3 3" xfId="11911" xr:uid="{9D14453F-C120-4AAF-A48E-AB1D7CA1308A}"/>
    <cellStyle name="Header2 7 8_KEY FIGURES" xfId="5814" xr:uid="{05A6AF02-D1CB-41F7-A2C6-CB0F7F3438C9}"/>
    <cellStyle name="Header2 7 9" xfId="620" xr:uid="{802D9CA3-6B42-4173-96C1-6F7A162D9C22}"/>
    <cellStyle name="Header2 7 9 2" xfId="2759" xr:uid="{13E09D28-6517-4DE3-8B02-56A0D5BB7BDC}"/>
    <cellStyle name="Header2 7 9 2 2" xfId="8556" xr:uid="{F4315DB0-E6E4-42BD-93CE-CB219C65598F}"/>
    <cellStyle name="Header2 7 9 2 2 2" xfId="16595" xr:uid="{7092B47E-0DB0-4FE5-93A4-98E350485EA6}"/>
    <cellStyle name="Header2 7 9 2 2 3" xfId="17287" xr:uid="{0B22939D-E6EE-4560-A4B2-5E7D2B37D326}"/>
    <cellStyle name="Header2 7 9 2 3" xfId="12911" xr:uid="{AD741955-82FD-416C-9007-4ECB0555840B}"/>
    <cellStyle name="Header2 7 9 2 4" xfId="18806" xr:uid="{4A1292B2-B357-41EE-9049-6EAD18AF650B}"/>
    <cellStyle name="Header2 7 9 3" xfId="8739" xr:uid="{FBC3083B-0918-4755-A4DF-1E94C29517D1}"/>
    <cellStyle name="Header2 7 9 3 2" xfId="16778" xr:uid="{539CCFFB-F5AE-418C-ADA8-FF67F302F84E}"/>
    <cellStyle name="Header2 7 9 3 3" xfId="17458" xr:uid="{35C61998-EDC0-482D-9AEE-27CFDA81CBC1}"/>
    <cellStyle name="Header2 7 9 4" xfId="11540" xr:uid="{1560859B-BB05-49DF-9069-557EA7401FA8}"/>
    <cellStyle name="Header2 7 9 5" xfId="14122" xr:uid="{59C93D99-9FBD-44C5-9F1F-0C8737CAFB9B}"/>
    <cellStyle name="Header2 7 9_KEY FIGURES" xfId="5818" xr:uid="{6E463D1F-5CC3-4FDE-B78B-F79DE526913E}"/>
    <cellStyle name="Header2 7_FINANCIAL HIGHLIGHTS" xfId="577" xr:uid="{3BC02AD5-22A7-4772-9243-9794604BC361}"/>
    <cellStyle name="Header2 8" xfId="311" xr:uid="{96F2F27A-568E-4AD4-93BC-39B2070C1AEB}"/>
    <cellStyle name="Header2 8 10" xfId="599" xr:uid="{65098DBB-E245-4AA3-8708-A29154EA4187}"/>
    <cellStyle name="Header2 8 10 2" xfId="2738" xr:uid="{6878230F-C2D0-4282-8F81-DE3811F3C594}"/>
    <cellStyle name="Header2 8 10 2 2" xfId="8577" xr:uid="{46E64ABC-44B8-4BE7-88F2-A47EF325786A}"/>
    <cellStyle name="Header2 8 10 2 2 2" xfId="16616" xr:uid="{2F9A5B18-279B-4E03-8BC2-E1E72C122FFB}"/>
    <cellStyle name="Header2 8 10 2 2 3" xfId="14246" xr:uid="{A07CD478-7A4A-4C41-B069-20AEE619FE6D}"/>
    <cellStyle name="Header2 8 10 2 3" xfId="12890" xr:uid="{9C4984B5-9ACB-4192-90BE-ACC167B21EFC}"/>
    <cellStyle name="Header2 8 10 2 4" xfId="12227" xr:uid="{3FCB67DD-A9F8-4F11-8ACB-BB00CE90C0BA}"/>
    <cellStyle name="Header2 8 10 3" xfId="9184" xr:uid="{50C21EB6-3416-41C5-9309-BF9AEA0CC4B8}"/>
    <cellStyle name="Header2 8 10 3 2" xfId="17169" xr:uid="{95809CD9-5694-401A-AC0F-1B4E864C436C}"/>
    <cellStyle name="Header2 8 10 3 3" xfId="15130" xr:uid="{0EDDDE13-CD65-497B-AF36-FB594E3C2917}"/>
    <cellStyle name="Header2 8 10 4" xfId="11519" xr:uid="{D776F369-1CF1-457C-9403-2D80F5CF7D52}"/>
    <cellStyle name="Header2 8 10 5" xfId="20454" xr:uid="{AB269DFD-66E8-4DC6-94E8-A4D0EC2F8A67}"/>
    <cellStyle name="Header2 8 10_KEY FIGURES" xfId="5819" xr:uid="{C524EB2C-A82E-4B97-80D4-A6C70C20A9C0}"/>
    <cellStyle name="Header2 8 11" xfId="3364" xr:uid="{9C055715-66F3-4607-8B86-99C7AF8C7DDD}"/>
    <cellStyle name="Header2 8 11 2" xfId="3849" xr:uid="{749CFC7D-AB2A-4D1D-83A7-EF4052C55FC2}"/>
    <cellStyle name="Header2 8 11 2 2" xfId="7750" xr:uid="{0CB62A25-0352-4F6A-91F2-32723D0BE995}"/>
    <cellStyle name="Header2 8 11 2 2 2" xfId="15789" xr:uid="{1E7AF54C-122A-43A5-A335-E8F15DF7177C}"/>
    <cellStyle name="Header2 8 11 2 2 3" xfId="19654" xr:uid="{1EB8DC11-E6D2-404F-BBD0-45D7BB792E78}"/>
    <cellStyle name="Header2 8 11 2 3" xfId="13643" xr:uid="{D1B294AE-74FF-4F5F-80F8-F88966E426AD}"/>
    <cellStyle name="Header2 8 11 2 4" xfId="12043" xr:uid="{2F394F42-B950-4F59-AD1A-73FC630AB028}"/>
    <cellStyle name="Header2 8 11 3" xfId="8132" xr:uid="{D1AC0049-40BC-495C-B738-04AF0A4947ED}"/>
    <cellStyle name="Header2 8 11 3 2" xfId="16171" xr:uid="{06E0B30A-94BD-41AA-B451-D8656E300580}"/>
    <cellStyle name="Header2 8 11 3 3" xfId="19189" xr:uid="{DF0722AA-8479-475C-A653-B3B0AFB4187F}"/>
    <cellStyle name="Header2 8 11 4" xfId="17270" xr:uid="{879912A7-B912-4BD3-AD20-F16BA9B7515A}"/>
    <cellStyle name="Header2 8 11_KEY FIGURES" xfId="5820" xr:uid="{34762B2D-209F-482B-B0E7-0C3565D77B4C}"/>
    <cellStyle name="Header2 8 12" xfId="3546" xr:uid="{7893941E-9AF0-46E7-9455-C5F2A66A2B75}"/>
    <cellStyle name="Header2 8 12 2" xfId="7962" xr:uid="{23E916A6-C671-4EA8-BD76-F90C3D0EC9AD}"/>
    <cellStyle name="Header2 8 12 2 2" xfId="16001" xr:uid="{22DDDF68-5178-42BD-BDE4-9F13DEED00DF}"/>
    <cellStyle name="Header2 8 12 2 3" xfId="12041" xr:uid="{FE415A43-9E87-47BB-AEF9-58FA003F4E40}"/>
    <cellStyle name="Header2 8 12 3" xfId="7573" xr:uid="{4B7C2304-6863-4046-91A3-FB46DDB7DD5D}"/>
    <cellStyle name="Header2 8 12 3 2" xfId="15612" xr:uid="{3D8BF1E4-C9AD-4C00-8142-87C130278D8B}"/>
    <cellStyle name="Header2 8 12 3 3" xfId="17542" xr:uid="{DD2FF616-B4C1-4FFA-B3DF-58A0FF27B6AB}"/>
    <cellStyle name="Header2 8 13" xfId="5103" xr:uid="{DC942CA4-41C0-4419-ACB3-FA2DDCE3484A}"/>
    <cellStyle name="Header2 8 13 2" xfId="10723" xr:uid="{F3D534A1-E06C-4969-910D-C7F049FF3C6F}"/>
    <cellStyle name="Header2 8 13 2 2" xfId="18196" xr:uid="{07B6C17B-62FA-4C4A-82E2-71FB3DD92EF7}"/>
    <cellStyle name="Header2 8 13 2 3" xfId="20423" xr:uid="{CCA83A98-1D83-426B-99E4-87FAD551F65A}"/>
    <cellStyle name="Header2 8 13 3" xfId="10477" xr:uid="{20001D96-9B92-4304-A071-D6035495D2E9}"/>
    <cellStyle name="Header2 8 13 3 2" xfId="17950" xr:uid="{CB6F5202-212E-4DCC-9A46-2372A7E0CAA6}"/>
    <cellStyle name="Header2 8 13 3 3" xfId="19473" xr:uid="{2F5526C3-281A-4761-A615-D1317190F618}"/>
    <cellStyle name="Header2 8 14" xfId="5298" xr:uid="{E7C81473-A424-449F-9C68-2CE9D45AEE37}"/>
    <cellStyle name="Header2 8 14 2" xfId="10907" xr:uid="{ECCEAF56-2B95-4B10-9ACA-2599CB4E4429}"/>
    <cellStyle name="Header2 8 14 2 2" xfId="18380" xr:uid="{C261636B-509E-4EDC-B36A-F1E888582948}"/>
    <cellStyle name="Header2 8 14 2 3" xfId="12663" xr:uid="{FCCAF227-ABEC-4039-8AD4-D12E5370BE9B}"/>
    <cellStyle name="Header2 8 14 3" xfId="9991" xr:uid="{137B0F04-19A8-492F-9CAD-04D84195781D}"/>
    <cellStyle name="Header2 8 14 3 2" xfId="17560" xr:uid="{8869EB70-D44D-4E33-89D4-3732B839069C}"/>
    <cellStyle name="Header2 8 14 3 3" xfId="17215" xr:uid="{2E241867-441F-457A-9BFE-C692026FD70C}"/>
    <cellStyle name="Header2 8 15" xfId="5134" xr:uid="{C1BD2358-43BD-4CB4-8F90-D1E229D536E3}"/>
    <cellStyle name="Header2 8 15 2" xfId="10747" xr:uid="{B698537E-F4F6-4168-A48A-F053B3BB7D32}"/>
    <cellStyle name="Header2 8 15 2 2" xfId="18220" xr:uid="{714584D7-CB5D-4672-B740-1F4B0B52A0C3}"/>
    <cellStyle name="Header2 8 15 2 3" xfId="19723" xr:uid="{E7FC8D57-323E-4ECC-AB74-089B41AD6004}"/>
    <cellStyle name="Header2 8 15 3" xfId="10542" xr:uid="{2829BD0A-9382-4D8A-A8CF-C6D924A90985}"/>
    <cellStyle name="Header2 8 15 3 2" xfId="18015" xr:uid="{EEB9A593-099F-4CB2-9778-0F4B8DBA12F9}"/>
    <cellStyle name="Header2 8 15 3 3" xfId="15017" xr:uid="{E99E819F-87F6-498C-B51A-6E54F33A3D4C}"/>
    <cellStyle name="Header2 8 16" xfId="7034" xr:uid="{0B77B9FB-3258-49FE-99BA-0B9F720C866F}"/>
    <cellStyle name="Header2 8 16 2" xfId="21373" xr:uid="{50C05BD6-8795-4330-959B-2C5D85989C6D}"/>
    <cellStyle name="Header2 8 17" xfId="6957" xr:uid="{485DD62C-809B-450E-8893-AD5CD6745DE4}"/>
    <cellStyle name="Header2 8 17 2" xfId="21303" xr:uid="{1C28A678-41ED-4E30-A090-C80752832FE4}"/>
    <cellStyle name="Header2 8 18" xfId="7445" xr:uid="{909766B1-430F-4816-B6BC-97F54EA692F2}"/>
    <cellStyle name="Header2 8 18 2" xfId="15484" xr:uid="{C8EF3BAD-8962-4EB1-B59D-7588284AB986}"/>
    <cellStyle name="Header2 8 18 3" xfId="12110" xr:uid="{4C3B7F09-5586-43E0-B1C3-6648BC6A10E7}"/>
    <cellStyle name="Header2 8 19" xfId="20301" xr:uid="{4CA6DD5B-C160-4481-B843-28EB9421E06F}"/>
    <cellStyle name="Header2 8 2" xfId="427" xr:uid="{6261B638-0867-4EFF-8383-9CDA579EF7D7}"/>
    <cellStyle name="Header2 8 2 10" xfId="7035" xr:uid="{8847ACD8-7169-41EA-83AB-F68A7E508039}"/>
    <cellStyle name="Header2 8 2 10 2" xfId="21374" xr:uid="{5E7C82CB-937B-4D2E-9041-35AFE706407D}"/>
    <cellStyle name="Header2 8 2 11" xfId="8782" xr:uid="{334B61F8-9BEE-486B-A956-18666A7CBFB7}"/>
    <cellStyle name="Header2 8 2 11 2" xfId="16821" xr:uid="{55F4E747-5B4E-496F-9F3E-64126591B3D5}"/>
    <cellStyle name="Header2 8 2 11 3" xfId="15150" xr:uid="{222E0169-2682-48A6-A30C-8BA27647C022}"/>
    <cellStyle name="Header2 8 2 12" xfId="19159" xr:uid="{2619FD0A-9937-4913-BCDC-473EDFB496BA}"/>
    <cellStyle name="Header2 8 2 2" xfId="637" xr:uid="{F67DF712-EC64-4D60-85AA-983B50B32B25}"/>
    <cellStyle name="Header2 8 2 2 2" xfId="2776" xr:uid="{11CD28D5-FCE1-4200-A79D-7412CE6C7AF5}"/>
    <cellStyle name="Header2 8 2 2 2 2" xfId="8539" xr:uid="{271C99CD-64C1-4E97-938C-2F721A41C896}"/>
    <cellStyle name="Header2 8 2 2 2 2 2" xfId="16578" xr:uid="{761A79E1-DBFC-4831-9F6B-26F2234E9D9D}"/>
    <cellStyle name="Header2 8 2 2 2 2 3" xfId="19574" xr:uid="{B40DDBFB-E1C7-45F5-A19B-1E5CE8BF770A}"/>
    <cellStyle name="Header2 8 2 2 2 3" xfId="12928" xr:uid="{6615DA52-330F-42F7-8111-1F110F812A17}"/>
    <cellStyle name="Header2 8 2 2 2 4" xfId="20439" xr:uid="{B0674216-41C1-418C-842F-FEDB27CB632B}"/>
    <cellStyle name="Header2 8 2 2 3" xfId="8775" xr:uid="{447578DE-363B-4828-ADED-628A7B482A55}"/>
    <cellStyle name="Header2 8 2 2 3 2" xfId="16814" xr:uid="{A78AD0FF-3F79-4F22-8163-36157E4F34DB}"/>
    <cellStyle name="Header2 8 2 2 3 3" xfId="19615" xr:uid="{41B628F1-E8A6-4F08-ABCA-8D467D373D78}"/>
    <cellStyle name="Header2 8 2 2 4" xfId="11557" xr:uid="{00860571-D859-463B-BA44-957B5040BEE3}"/>
    <cellStyle name="Header2 8 2 2 5" xfId="13766" xr:uid="{FEBD421A-DD25-4C52-82A4-F240941B7F6D}"/>
    <cellStyle name="Header2 8 2 2_KEY FIGURES" xfId="5822" xr:uid="{E00C96A7-B6DA-4210-855B-02F2526C7E75}"/>
    <cellStyle name="Header2 8 2 3" xfId="801" xr:uid="{5F533DB2-A7BE-44E9-AF48-963FC81A4C38}"/>
    <cellStyle name="Header2 8 2 3 2" xfId="2940" xr:uid="{E7AA0AE4-EA8A-49BD-B120-417D9D9C0BD9}"/>
    <cellStyle name="Header2 8 2 3 2 2" xfId="8375" xr:uid="{7056A8EE-C344-4D07-A97A-912C4F006008}"/>
    <cellStyle name="Header2 8 2 3 2 2 2" xfId="16414" xr:uid="{DD483DFE-54CB-4258-92C2-E0AB2D870123}"/>
    <cellStyle name="Header2 8 2 3 2 2 3" xfId="19175" xr:uid="{8A4765C0-E617-403D-8DEA-EB7971B51FF4}"/>
    <cellStyle name="Header2 8 2 3 2 3" xfId="13092" xr:uid="{48B23A51-E0CF-454A-9084-8222116D043B}"/>
    <cellStyle name="Header2 8 2 3 2 4" xfId="20355" xr:uid="{CB7C22B4-952F-4291-BB14-E0186E5522A2}"/>
    <cellStyle name="Header2 8 2 3 3" xfId="8684" xr:uid="{30A9C9E5-4DAC-4BFA-99A3-8B006925AE6E}"/>
    <cellStyle name="Header2 8 2 3 3 2" xfId="16723" xr:uid="{A0A85312-AE3C-49EA-BD06-CF98FDD71FEB}"/>
    <cellStyle name="Header2 8 2 3 3 3" xfId="12144" xr:uid="{23607100-AD4E-4FEA-94EC-3AE28DEA6A37}"/>
    <cellStyle name="Header2 8 2 3 4" xfId="11721" xr:uid="{62C2B2ED-C3B5-47D1-8260-222F942EEE43}"/>
    <cellStyle name="Header2 8 2 3 5" xfId="12414" xr:uid="{E025D740-0DE1-4F27-9D31-74A074456571}"/>
    <cellStyle name="Header2 8 2 3_KEY FIGURES" xfId="5823" xr:uid="{612F0F70-85CF-4EC9-932B-3282B4192FE9}"/>
    <cellStyle name="Header2 8 2 4" xfId="2589" xr:uid="{C9D99479-C7E9-4A2A-ADDC-3A62423EBF8D}"/>
    <cellStyle name="Header2 8 2 4 2" xfId="3691" xr:uid="{161FC28F-C489-4928-8865-10387D402D41}"/>
    <cellStyle name="Header2 8 2 4 2 2" xfId="7906" xr:uid="{B443A6A6-5F7B-4066-8BC3-D752CE4CB6CB}"/>
    <cellStyle name="Header2 8 2 4 2 2 2" xfId="15945" xr:uid="{75AFB61D-32A2-4A44-A71C-D5A977A186E6}"/>
    <cellStyle name="Header2 8 2 4 2 2 3" xfId="14139" xr:uid="{6C237A28-2D56-4417-89F6-FC4307512D9B}"/>
    <cellStyle name="Header2 8 2 4 2 3" xfId="13485" xr:uid="{3378609F-A4FC-4FE5-BD44-2E638B9BCD5D}"/>
    <cellStyle name="Header2 8 2 4 2 4" xfId="12540" xr:uid="{4E0BD70D-3E1D-4F32-A3C2-1D0A56077E75}"/>
    <cellStyle name="Header2 8 2 4 3" xfId="8870" xr:uid="{6244539F-4625-4360-971E-930B982AD26C}"/>
    <cellStyle name="Header2 8 2 4 3 2" xfId="16909" xr:uid="{5A72EA35-98CB-414F-99DF-9E088F37864F}"/>
    <cellStyle name="Header2 8 2 4 3 3" xfId="14115" xr:uid="{DF98E713-BAE4-400E-84A1-96D4293DE670}"/>
    <cellStyle name="Header2 8 2 4 4" xfId="12741" xr:uid="{56C2A2D0-56C7-4EC0-90ED-3D995ABCAF2F}"/>
    <cellStyle name="Header2 8 2 4 5" xfId="12203" xr:uid="{E8B24356-4D8F-40EF-A484-61299A1E1C3B}"/>
    <cellStyle name="Header2 8 2 4_KEY FIGURES" xfId="5824" xr:uid="{472EBEF1-4BD9-4754-9F75-F7A37FC8614F}"/>
    <cellStyle name="Header2 8 2 5" xfId="3365" xr:uid="{49246B38-18AF-45B3-B678-A0A86C0BC76E}"/>
    <cellStyle name="Header2 8 2 5 2" xfId="3850" xr:uid="{08D50127-2277-456A-A289-1B047F7AEFC4}"/>
    <cellStyle name="Header2 8 2 5 2 2" xfId="7749" xr:uid="{FEBA4DCC-9C9B-4BEF-AF52-1BE4E7F8B37E}"/>
    <cellStyle name="Header2 8 2 5 2 2 2" xfId="15788" xr:uid="{17A02EB5-DE33-48C3-B928-BA4F7D3B2D58}"/>
    <cellStyle name="Header2 8 2 5 2 2 3" xfId="14925" xr:uid="{7B7B98C2-037D-42E3-9F18-8F449BDC4742}"/>
    <cellStyle name="Header2 8 2 5 2 3" xfId="13644" xr:uid="{288ADD9F-6DA8-4FE7-A134-D772D90FC40D}"/>
    <cellStyle name="Header2 8 2 5 2 4" xfId="12035" xr:uid="{F17572D0-883B-4F24-AD81-BA5D164D90F9}"/>
    <cellStyle name="Header2 8 2 5 3" xfId="8131" xr:uid="{B5C14363-5010-4B59-B8EE-D45AB4D4D2EA}"/>
    <cellStyle name="Header2 8 2 5 3 2" xfId="16170" xr:uid="{DA4FDD8E-3B4F-4488-9CE0-907F981D3A9D}"/>
    <cellStyle name="Header2 8 2 5 3 3" xfId="18963" xr:uid="{BC292CD4-84E0-4F07-9103-D950BF6C271D}"/>
    <cellStyle name="Header2 8 2 5 4" xfId="19563" xr:uid="{C91520A9-36F2-4930-835C-8986DCA3109D}"/>
    <cellStyle name="Header2 8 2 5_KEY FIGURES" xfId="5825" xr:uid="{D79643D9-C5D3-4B75-8A0A-AAD9671F164C}"/>
    <cellStyle name="Header2 8 2 6" xfId="3547" xr:uid="{2D701711-D2EC-4838-BD1D-93EB1D47A488}"/>
    <cellStyle name="Header2 8 2 6 2" xfId="7961" xr:uid="{5BF4E02B-72E4-40CF-BF68-BC4AB41B569D}"/>
    <cellStyle name="Header2 8 2 6 2 2" xfId="16000" xr:uid="{070ACC46-B361-4569-81BF-44F0D42AADE5}"/>
    <cellStyle name="Header2 8 2 6 2 3" xfId="12091" xr:uid="{94AB9E9B-62BC-4585-ACB4-894BBABCEB80}"/>
    <cellStyle name="Header2 8 2 6 3" xfId="9118" xr:uid="{257281E1-FE4B-445E-BD28-CCE23988C1BE}"/>
    <cellStyle name="Header2 8 2 6 3 2" xfId="17103" xr:uid="{BE6459AF-94EF-45FE-9696-7967CFDAF357}"/>
    <cellStyle name="Header2 8 2 6 3 3" xfId="12098" xr:uid="{5B624CB8-8C7D-483A-AA00-F9B00B89B9E5}"/>
    <cellStyle name="Header2 8 2 7" xfId="5104" xr:uid="{83109950-046F-4B9F-831B-5486D8AABF2A}"/>
    <cellStyle name="Header2 8 2 7 2" xfId="10724" xr:uid="{BF72F76D-ED84-486B-9371-CE3705C9F3B9}"/>
    <cellStyle name="Header2 8 2 7 2 2" xfId="18197" xr:uid="{DA59BEAC-2918-4366-883A-61BA068086A4}"/>
    <cellStyle name="Header2 8 2 7 2 3" xfId="20699" xr:uid="{7F20D468-9627-4BCD-8F06-D44864CA1AEE}"/>
    <cellStyle name="Header2 8 2 7 3" xfId="10559" xr:uid="{25D3D3D4-02D2-4625-A5A7-B5903D45A961}"/>
    <cellStyle name="Header2 8 2 7 3 2" xfId="18032" xr:uid="{0A65BF36-96F6-4D73-AC72-6058D0978525}"/>
    <cellStyle name="Header2 8 2 7 3 3" xfId="20830" xr:uid="{49955085-067A-4745-9250-387A5C8894F4}"/>
    <cellStyle name="Header2 8 2 8" xfId="5299" xr:uid="{F616468D-3A6C-4AB0-A975-09C45F85DFB1}"/>
    <cellStyle name="Header2 8 2 8 2" xfId="10908" xr:uid="{DDACA45D-2775-4DF9-941A-18B67F19C83F}"/>
    <cellStyle name="Header2 8 2 8 2 2" xfId="18381" xr:uid="{759675B5-6DDA-4FC5-83AC-2FA715B384D7}"/>
    <cellStyle name="Header2 8 2 8 2 3" xfId="13903" xr:uid="{608D0AB5-4762-4C24-B547-A42F7305DA22}"/>
    <cellStyle name="Header2 8 2 8 3" xfId="10178" xr:uid="{0994F5EF-90F4-49BD-A5A2-C60C05BAEAEC}"/>
    <cellStyle name="Header2 8 2 8 3 2" xfId="17651" xr:uid="{48C6E92A-B157-480F-BA20-21C0AAC778C8}"/>
    <cellStyle name="Header2 8 2 8 3 3" xfId="19541" xr:uid="{54E03DD0-8D1E-49E8-9966-95E2AD3C1F2C}"/>
    <cellStyle name="Header2 8 2 9" xfId="5142" xr:uid="{BE573814-8A69-4B83-BB9F-7154904814FC}"/>
    <cellStyle name="Header2 8 2 9 2" xfId="10755" xr:uid="{0A4DB419-4BC9-4F04-BEF4-990951E8516E}"/>
    <cellStyle name="Header2 8 2 9 2 2" xfId="18228" xr:uid="{6CCC1881-941E-4560-8B2E-40EB8FD43DAC}"/>
    <cellStyle name="Header2 8 2 9 2 3" xfId="20700" xr:uid="{5D121F19-57A9-48E6-A7E9-56F2EA2E6B43}"/>
    <cellStyle name="Header2 8 2 9 3" xfId="10555" xr:uid="{370BDB61-490F-452F-B70D-21452B78D5E8}"/>
    <cellStyle name="Header2 8 2 9 3 2" xfId="18028" xr:uid="{44BAC1A4-7499-4098-B552-FD0522E071EA}"/>
    <cellStyle name="Header2 8 2 9 3 3" xfId="20468" xr:uid="{E5AABF80-CF04-41DD-B676-6CFDE418BC1D}"/>
    <cellStyle name="Header2 8 2_KEY FIGURES" xfId="5821" xr:uid="{64C1B413-669C-414C-9D73-C2272CAEAFC8}"/>
    <cellStyle name="Header2 8 3" xfId="429" xr:uid="{9A42F71C-1567-4234-B034-25554244414E}"/>
    <cellStyle name="Header2 8 3 10" xfId="7036" xr:uid="{7868A5A1-BD53-4172-A6BA-4FE793538118}"/>
    <cellStyle name="Header2 8 3 10 2" xfId="21375" xr:uid="{A1627E01-EC74-407D-8F55-0AC57830BC9A}"/>
    <cellStyle name="Header2 8 3 11" xfId="7466" xr:uid="{0A3C570C-5E50-4DD4-8CAC-18CFC860C32D}"/>
    <cellStyle name="Header2 8 3 11 2" xfId="15505" xr:uid="{61D4DCCA-15A4-4902-9B9D-1D5D66D187BD}"/>
    <cellStyle name="Header2 8 3 11 3" xfId="20651" xr:uid="{DD596771-0C43-4518-9D8D-E17BBE720BDB}"/>
    <cellStyle name="Header2 8 3 12" xfId="11393" xr:uid="{23D3ED26-E7DA-4B27-AFE7-E533B7E2E2D9}"/>
    <cellStyle name="Header2 8 3 13" xfId="19002" xr:uid="{6D28E887-3644-4B25-A0FA-A74EE0ED9930}"/>
    <cellStyle name="Header2 8 3 2" xfId="639" xr:uid="{E37DF6E1-6171-40CE-92E1-8DCBD3A4BA9B}"/>
    <cellStyle name="Header2 8 3 2 2" xfId="2778" xr:uid="{E9E45598-E98D-4B16-AEC6-A1AD217F3AB6}"/>
    <cellStyle name="Header2 8 3 2 2 2" xfId="8537" xr:uid="{A6DF5E41-D52A-473D-B75E-2C5F8396BC25}"/>
    <cellStyle name="Header2 8 3 2 2 2 2" xfId="16576" xr:uid="{48FD3F42-6974-44CD-92FD-5DB28849F379}"/>
    <cellStyle name="Header2 8 3 2 2 2 3" xfId="17373" xr:uid="{75B01F61-B115-436A-BC71-44F4C2619D34}"/>
    <cellStyle name="Header2 8 3 2 2 3" xfId="12930" xr:uid="{019565BB-046F-4563-A17B-6DB09AFFC517}"/>
    <cellStyle name="Header2 8 3 2 2 4" xfId="20200" xr:uid="{6E62F687-3D43-43CE-A777-0C588B93F580}"/>
    <cellStyle name="Header2 8 3 2 3" xfId="7458" xr:uid="{457DF633-B39D-4FE3-A78F-22EEC36B8FC2}"/>
    <cellStyle name="Header2 8 3 2 3 2" xfId="15497" xr:uid="{AB1802BC-A9DB-4EC0-84C5-8F754BC3F7E3}"/>
    <cellStyle name="Header2 8 3 2 3 3" xfId="12619" xr:uid="{2C8381B5-25BA-433B-8CFD-52E7FC4170D6}"/>
    <cellStyle name="Header2 8 3 2 4" xfId="11559" xr:uid="{A91A4E0E-ED66-4108-86EC-D54EE7930210}"/>
    <cellStyle name="Header2 8 3 2 5" xfId="20401" xr:uid="{972012AC-226C-441B-A441-E7407C9BACE8}"/>
    <cellStyle name="Header2 8 3 2_KEY FIGURES" xfId="5827" xr:uid="{FE54B697-EFA8-452D-9826-4118AEE105D2}"/>
    <cellStyle name="Header2 8 3 3" xfId="803" xr:uid="{6247E362-4BE6-46B4-A994-360F62C3E961}"/>
    <cellStyle name="Header2 8 3 3 2" xfId="2942" xr:uid="{24597866-9AAE-41E4-9052-1A9A2DCCF724}"/>
    <cellStyle name="Header2 8 3 3 2 2" xfId="8373" xr:uid="{7011E850-225D-45C7-9FFF-0F146005766D}"/>
    <cellStyle name="Header2 8 3 3 2 2 2" xfId="16412" xr:uid="{A47DFA52-62A8-43B1-B76A-AB9B2173F203}"/>
    <cellStyle name="Header2 8 3 3 2 2 3" xfId="20267" xr:uid="{586152BD-B6BE-4E1E-B5E9-0A4EA2F23D53}"/>
    <cellStyle name="Header2 8 3 3 2 3" xfId="13094" xr:uid="{00FACD2E-3F66-4FA3-B7AA-84FC86E8BC82}"/>
    <cellStyle name="Header2 8 3 3 2 4" xfId="19813" xr:uid="{88D8040D-3D03-4D9E-9916-B7E4FA6459E4}"/>
    <cellStyle name="Header2 8 3 3 3" xfId="7547" xr:uid="{4B8D088E-A6CB-4633-ABC2-85072AA01BEB}"/>
    <cellStyle name="Header2 8 3 3 3 2" xfId="15586" xr:uid="{59745E01-FBF1-4D5B-9399-1A72B1560588}"/>
    <cellStyle name="Header2 8 3 3 3 3" xfId="20748" xr:uid="{BD883B66-9A6A-4A3D-AC6A-D9672A656DD8}"/>
    <cellStyle name="Header2 8 3 3 4" xfId="11723" xr:uid="{6C0B9055-10AD-4F22-BA64-B4EA7C6024C2}"/>
    <cellStyle name="Header2 8 3 3 5" xfId="19510" xr:uid="{9BBB2E53-9F36-4143-98B7-63BABAD001F2}"/>
    <cellStyle name="Header2 8 3 3_KEY FIGURES" xfId="5828" xr:uid="{C4153A63-116E-4691-AA6A-ECAF9440DC4F}"/>
    <cellStyle name="Header2 8 3 4" xfId="2591" xr:uid="{D15BDC9B-F2B6-4C5C-9D1F-2DCA9AB19AC8}"/>
    <cellStyle name="Header2 8 3 4 2" xfId="3693" xr:uid="{CEE50B6D-4571-4624-A7EE-84DDD6FE97A9}"/>
    <cellStyle name="Header2 8 3 4 2 2" xfId="7904" xr:uid="{EB0AEBFF-0BD4-4589-874D-422B53DE2032}"/>
    <cellStyle name="Header2 8 3 4 2 2 2" xfId="15943" xr:uid="{FB1AEB82-B3E6-40DF-AC3A-60BFEC80330F}"/>
    <cellStyle name="Header2 8 3 4 2 2 3" xfId="20167" xr:uid="{5CD2D3A9-1EDB-40C1-965E-EEDE4D66BE78}"/>
    <cellStyle name="Header2 8 3 4 2 3" xfId="13487" xr:uid="{1525C4C5-CF0F-4E99-8D0C-0DE05343E98C}"/>
    <cellStyle name="Header2 8 3 4 2 4" xfId="20871" xr:uid="{CBAA53A4-5C7F-4B00-ADDB-786914FF3947}"/>
    <cellStyle name="Header2 8 3 4 3" xfId="8869" xr:uid="{DFD8B554-24B9-44A2-AA45-C448C8A8B2F5}"/>
    <cellStyle name="Header2 8 3 4 3 2" xfId="16908" xr:uid="{17B1D0FC-1911-4047-AA8B-ED0456DE19B5}"/>
    <cellStyle name="Header2 8 3 4 3 3" xfId="14033" xr:uid="{B3CD68F7-663C-41A9-9ECB-852576D5BE54}"/>
    <cellStyle name="Header2 8 3 4 4" xfId="12743" xr:uid="{FDC25868-A4A3-4813-9F53-CD663D8A8A75}"/>
    <cellStyle name="Header2 8 3 4 5" xfId="11347" xr:uid="{B00568AA-90F6-4DE5-9767-E759FFDCDC29}"/>
    <cellStyle name="Header2 8 3 4_KEY FIGURES" xfId="5829" xr:uid="{1F0C32E7-89E0-4187-B2D7-622FE516478C}"/>
    <cellStyle name="Header2 8 3 5" xfId="3366" xr:uid="{DF3F0BEF-AAE4-445D-8A9C-2AC42758195A}"/>
    <cellStyle name="Header2 8 3 5 2" xfId="3851" xr:uid="{247D2752-1A2B-43BC-A82E-0B84F0562E26}"/>
    <cellStyle name="Header2 8 3 5 2 2" xfId="7748" xr:uid="{C9EC650F-E84C-4DBA-A630-C154B6566ABA}"/>
    <cellStyle name="Header2 8 3 5 2 2 2" xfId="15787" xr:uid="{443E7DA1-B913-4496-9EB9-1C2B5D2D42A1}"/>
    <cellStyle name="Header2 8 3 5 2 2 3" xfId="11378" xr:uid="{3B4F9D8B-0ED6-4973-9F30-6A154ED50BDA}"/>
    <cellStyle name="Header2 8 3 5 2 3" xfId="13645" xr:uid="{36EE2DE9-9018-4A2B-9A52-68B28F95DCDE}"/>
    <cellStyle name="Header2 8 3 5 2 4" xfId="13378" xr:uid="{5935585F-6B13-4C3E-B7FC-34E7928FC65A}"/>
    <cellStyle name="Header2 8 3 5 3" xfId="8130" xr:uid="{5C212D0E-776B-4C80-9C01-09740848BDFF}"/>
    <cellStyle name="Header2 8 3 5 3 2" xfId="16169" xr:uid="{077A7910-C174-4F1F-AE61-66E511876050}"/>
    <cellStyle name="Header2 8 3 5 3 3" xfId="14128" xr:uid="{D314D1DC-1C41-4EA4-9443-185630A6F2C4}"/>
    <cellStyle name="Header2 8 3 5 4" xfId="19893" xr:uid="{AEB275BE-4268-4BB2-A3C9-3499A2979692}"/>
    <cellStyle name="Header2 8 3 5_KEY FIGURES" xfId="5830" xr:uid="{01FD1269-BCBB-4ABC-8CF5-A1BB72CEDB32}"/>
    <cellStyle name="Header2 8 3 6" xfId="3548" xr:uid="{70C0B93C-E78A-432F-9314-9831DCC4316C}"/>
    <cellStyle name="Header2 8 3 6 2" xfId="7960" xr:uid="{F3B0CFF8-350F-4504-BC2D-9D03085B00CA}"/>
    <cellStyle name="Header2 8 3 6 2 2" xfId="15999" xr:uid="{674974AE-11AC-4B4B-9785-1BD1DA55D354}"/>
    <cellStyle name="Header2 8 3 6 2 3" xfId="19644" xr:uid="{16412FC0-6736-4253-823F-F0105EEFFF14}"/>
    <cellStyle name="Header2 8 3 6 3" xfId="11138" xr:uid="{74014ABC-7220-4F5A-8D18-24F3F40065C7}"/>
    <cellStyle name="Header2 8 3 6 3 2" xfId="18611" xr:uid="{8EA1FDF9-8019-4F72-981F-DF059FD3DA79}"/>
    <cellStyle name="Header2 8 3 6 3 3" xfId="19796" xr:uid="{ADF32697-598E-4F06-A589-DC7429AEE2AD}"/>
    <cellStyle name="Header2 8 3 7" xfId="5105" xr:uid="{D5C8F09E-2751-436E-8501-2FBD7FE22476}"/>
    <cellStyle name="Header2 8 3 7 2" xfId="10725" xr:uid="{1A870410-EAD3-4CB5-80C7-CB73188C2BA8}"/>
    <cellStyle name="Header2 8 3 7 2 2" xfId="18198" xr:uid="{21D7EA77-3E1D-4839-857A-F19E2515F8B5}"/>
    <cellStyle name="Header2 8 3 7 2 3" xfId="12395" xr:uid="{31132551-61A7-445A-9B9E-D72693FCF4A3}"/>
    <cellStyle name="Header2 8 3 7 3" xfId="10521" xr:uid="{71A47937-9111-4C82-80FB-923710E7E718}"/>
    <cellStyle name="Header2 8 3 7 3 2" xfId="17994" xr:uid="{E70DE427-4038-4C81-BB99-837A018B95B2}"/>
    <cellStyle name="Header2 8 3 7 3 3" xfId="12713" xr:uid="{24EF8444-C17E-43F6-9D1E-6443B2D1216D}"/>
    <cellStyle name="Header2 8 3 8" xfId="5300" xr:uid="{7484A0D2-44B0-4BDF-B118-7ECA6FC0FC55}"/>
    <cellStyle name="Header2 8 3 8 2" xfId="10909" xr:uid="{AB94D5B6-97CF-4C39-B981-4F990C920999}"/>
    <cellStyle name="Header2 8 3 8 2 2" xfId="18382" xr:uid="{33F6B52F-FCC6-4DD8-8579-9DF98AC00AFD}"/>
    <cellStyle name="Header2 8 3 8 2 3" xfId="19587" xr:uid="{1E4F8977-9D26-422E-9E0B-55D1500A1B1D}"/>
    <cellStyle name="Header2 8 3 8 3" xfId="9044" xr:uid="{505C895A-0138-43FC-AA58-030AD79FCA7C}"/>
    <cellStyle name="Header2 8 3 8 3 2" xfId="17054" xr:uid="{9056B499-8CF5-4B02-8E06-53D50634E12D}"/>
    <cellStyle name="Header2 8 3 8 3 3" xfId="18747" xr:uid="{F9E49240-3DC6-4989-8B17-6BE9428BDF3E}"/>
    <cellStyle name="Header2 8 3 9" xfId="4875" xr:uid="{C917F148-21D2-4642-8725-1A3D2BF84345}"/>
    <cellStyle name="Header2 8 3 9 2" xfId="10639" xr:uid="{0728738D-3340-4649-8DCC-42ED0CA83871}"/>
    <cellStyle name="Header2 8 3 9 2 2" xfId="18112" xr:uid="{CDAB7628-239D-442D-8949-F44D8C9F985B}"/>
    <cellStyle name="Header2 8 3 9 2 3" xfId="18676" xr:uid="{64EB21F1-2422-4D73-8B1E-04A628A1C45F}"/>
    <cellStyle name="Header2 8 3 9 3" xfId="10487" xr:uid="{44319E16-2EAC-420B-8AE7-D169CBF3C3FA}"/>
    <cellStyle name="Header2 8 3 9 3 2" xfId="17960" xr:uid="{27CF871D-274E-4C39-A9EE-C956E342C854}"/>
    <cellStyle name="Header2 8 3 9 3 3" xfId="20828" xr:uid="{C1E8BFCB-65ED-459A-93B5-F7E7F76A8EF6}"/>
    <cellStyle name="Header2 8 3_KEY FIGURES" xfId="5826" xr:uid="{D47C42B8-6206-480E-AC2C-519A0E82A4A0}"/>
    <cellStyle name="Header2 8 4" xfId="432" xr:uid="{3A5AA4C8-4F0F-4D81-850A-7C49A63608EA}"/>
    <cellStyle name="Header2 8 4 10" xfId="7037" xr:uid="{A0B65371-5184-430B-AB9D-3A4BD6DD07D2}"/>
    <cellStyle name="Header2 8 4 10 2" xfId="21376" xr:uid="{6C85247B-850C-4F47-95B5-B2C8F546ABFA}"/>
    <cellStyle name="Header2 8 4 11" xfId="9129" xr:uid="{C1C8042A-EA9B-455C-9458-268458E68D47}"/>
    <cellStyle name="Header2 8 4 11 2" xfId="17114" xr:uid="{DF5B62B8-96F5-4158-AA12-D54E7F663FF0}"/>
    <cellStyle name="Header2 8 4 11 3" xfId="19389" xr:uid="{4D26A4A7-E58F-42CD-878D-5073A013E96E}"/>
    <cellStyle name="Header2 8 4 12" xfId="11395" xr:uid="{BB2C4272-8F7D-45D8-B4F7-431EF9795B53}"/>
    <cellStyle name="Header2 8 4 13" xfId="12062" xr:uid="{920F3ACC-6440-4CF1-8BDC-9E0C3C9E36A3}"/>
    <cellStyle name="Header2 8 4 2" xfId="642" xr:uid="{64634DAA-DC09-4F02-A717-A544F9653CED}"/>
    <cellStyle name="Header2 8 4 2 2" xfId="2781" xr:uid="{9BA83C35-4CEA-4611-A536-D37D03F55DF4}"/>
    <cellStyle name="Header2 8 4 2 2 2" xfId="8534" xr:uid="{A656D164-A1D0-4197-987C-574158F3EA01}"/>
    <cellStyle name="Header2 8 4 2 2 2 2" xfId="16573" xr:uid="{C83010B3-162A-4B7E-8F20-F0A97EB7E7C5}"/>
    <cellStyle name="Header2 8 4 2 2 2 3" xfId="17529" xr:uid="{C3FD665F-C7CB-46CE-ACD4-26C5A4CF98DE}"/>
    <cellStyle name="Header2 8 4 2 2 3" xfId="12933" xr:uid="{B35C6078-7199-4A50-A3C8-CB9CD72BB7E3}"/>
    <cellStyle name="Header2 8 4 2 2 4" xfId="20089" xr:uid="{37EE5116-21E3-4318-9593-4BCA41620576}"/>
    <cellStyle name="Header2 8 4 2 3" xfId="9132" xr:uid="{F1946E23-5048-4233-94DD-CCC179D5A466}"/>
    <cellStyle name="Header2 8 4 2 3 2" xfId="17117" xr:uid="{071F9DF0-1BF5-4E42-BC66-D22BDB0D6E4D}"/>
    <cellStyle name="Header2 8 4 2 3 3" xfId="19425" xr:uid="{7D535E69-8C07-4FBE-87A1-2791976DAE15}"/>
    <cellStyle name="Header2 8 4 2 4" xfId="11562" xr:uid="{6272D212-DD9D-4F99-8E46-7CE29619F540}"/>
    <cellStyle name="Header2 8 4 2 5" xfId="18968" xr:uid="{F014953A-F358-4F96-B3E3-346B08752353}"/>
    <cellStyle name="Header2 8 4 2_KEY FIGURES" xfId="5832" xr:uid="{0D3A380B-144B-452F-BFA7-77EAE7994DB0}"/>
    <cellStyle name="Header2 8 4 3" xfId="806" xr:uid="{1BE6DCD7-2C6F-40A7-A1CF-8935BF74B3A8}"/>
    <cellStyle name="Header2 8 4 3 2" xfId="2945" xr:uid="{6281D696-FA9E-4961-A058-777957237945}"/>
    <cellStyle name="Header2 8 4 3 2 2" xfId="8370" xr:uid="{28315AC6-20DA-4F1F-BA85-FDEDE747443C}"/>
    <cellStyle name="Header2 8 4 3 2 2 2" xfId="16409" xr:uid="{DBA02E16-2B3D-4A34-917F-98E15F19EEFB}"/>
    <cellStyle name="Header2 8 4 3 2 2 3" xfId="20560" xr:uid="{D2C5D299-AFF3-455F-8252-C8E6B2C1BE57}"/>
    <cellStyle name="Header2 8 4 3 2 3" xfId="13097" xr:uid="{5E909951-91DB-450B-9D0E-9652A3938AE8}"/>
    <cellStyle name="Header2 8 4 3 2 4" xfId="17594" xr:uid="{AF09F22C-E8A8-40FF-ABFF-D24016C955CF}"/>
    <cellStyle name="Header2 8 4 3 3" xfId="7493" xr:uid="{2901B363-DD3D-44E2-A092-D5332E3B0AF6}"/>
    <cellStyle name="Header2 8 4 3 3 2" xfId="15532" xr:uid="{071EA674-402F-45B1-A718-A18ED7ED2B70}"/>
    <cellStyle name="Header2 8 4 3 3 3" xfId="20223" xr:uid="{3517D7FB-E9F4-4346-9EE6-FB739EB2E859}"/>
    <cellStyle name="Header2 8 4 3 4" xfId="11726" xr:uid="{BDE9C0B4-3872-49DA-997C-292B304E4CCC}"/>
    <cellStyle name="Header2 8 4 3 5" xfId="12533" xr:uid="{DA10C667-EB57-4498-BA61-8E27AD122E81}"/>
    <cellStyle name="Header2 8 4 3_KEY FIGURES" xfId="5833" xr:uid="{8DE7CF82-8F9E-4E8D-AC7B-FFB6714D3470}"/>
    <cellStyle name="Header2 8 4 4" xfId="2594" xr:uid="{8CB9E1EC-FD20-4701-A817-29C4B1FCB1C1}"/>
    <cellStyle name="Header2 8 4 4 2" xfId="3696" xr:uid="{AC828D8B-D973-4E9B-B230-35D54A2CD166}"/>
    <cellStyle name="Header2 8 4 4 2 2" xfId="7901" xr:uid="{1297D06E-DAEE-41BB-9423-F807EE4AA12C}"/>
    <cellStyle name="Header2 8 4 4 2 2 2" xfId="15940" xr:uid="{278DB445-3416-47C3-8EE4-BEC16FA8FA3B}"/>
    <cellStyle name="Header2 8 4 4 2 2 3" xfId="19862" xr:uid="{717AD695-32CF-4AAB-80BB-487543C9ADE4}"/>
    <cellStyle name="Header2 8 4 4 2 3" xfId="13490" xr:uid="{82CF6A20-3891-4AC3-8C60-583120725AD7}"/>
    <cellStyle name="Header2 8 4 4 2 4" xfId="12165" xr:uid="{06460282-809C-491C-BC2F-915619B60695}"/>
    <cellStyle name="Header2 8 4 4 3" xfId="7615" xr:uid="{C820E14E-C0EF-43E9-87CD-AF7E79F3DA6C}"/>
    <cellStyle name="Header2 8 4 4 3 2" xfId="15654" xr:uid="{F54B111D-FA8E-4C4E-998A-B6542E640EC6}"/>
    <cellStyle name="Header2 8 4 4 3 3" xfId="13452" xr:uid="{E3CC5DF2-D6B4-4084-9548-B3568478B494}"/>
    <cellStyle name="Header2 8 4 4 4" xfId="12746" xr:uid="{D33520DE-8771-43B0-93F5-ACA919AAF5E8}"/>
    <cellStyle name="Header2 8 4 4 5" xfId="13390" xr:uid="{63337769-AA24-42ED-8732-9C9D02B87923}"/>
    <cellStyle name="Header2 8 4 4_KEY FIGURES" xfId="5834" xr:uid="{DB488EA5-0594-4436-AF8B-69B0363ABD09}"/>
    <cellStyle name="Header2 8 4 5" xfId="3367" xr:uid="{655E2B31-5F29-4F16-BB40-6B33EEB193F1}"/>
    <cellStyle name="Header2 8 4 5 2" xfId="3852" xr:uid="{7B79FB6B-BDFE-431E-B1B2-CE4176AB0EE3}"/>
    <cellStyle name="Header2 8 4 5 2 2" xfId="7747" xr:uid="{4E6C75A8-9A1D-42BE-A996-540359AC7DF8}"/>
    <cellStyle name="Header2 8 4 5 2 2 2" xfId="15786" xr:uid="{7AA4C6AC-355C-4A18-819D-06857C819F14}"/>
    <cellStyle name="Header2 8 4 5 2 2 3" xfId="20220" xr:uid="{231F5E94-CB6A-431F-B22C-29AD60575F83}"/>
    <cellStyle name="Header2 8 4 5 2 3" xfId="13646" xr:uid="{D39023BE-04BA-4CEE-874B-AD0EB8FE8DED}"/>
    <cellStyle name="Header2 8 4 5 2 4" xfId="19519" xr:uid="{510931E5-3A48-4CCB-89EA-53DCA5D3FB44}"/>
    <cellStyle name="Header2 8 4 5 3" xfId="8129" xr:uid="{105F7687-7AE0-4D94-B17B-E022E02B52D1}"/>
    <cellStyle name="Header2 8 4 5 3 2" xfId="16168" xr:uid="{9FCB0329-ECF5-4CC9-BACC-14A8CC867DBA}"/>
    <cellStyle name="Header2 8 4 5 3 3" xfId="20061" xr:uid="{E9930151-4463-44FA-B7BF-A5C0A79481B9}"/>
    <cellStyle name="Header2 8 4 5 4" xfId="11989" xr:uid="{F198F099-06B4-442A-A5A0-3F51A29B96FB}"/>
    <cellStyle name="Header2 8 4 5_KEY FIGURES" xfId="5835" xr:uid="{40138D96-5DB6-47B8-A37B-1305DE370B9E}"/>
    <cellStyle name="Header2 8 4 6" xfId="3549" xr:uid="{2B0ADA13-9014-4104-94E6-41F0422257EA}"/>
    <cellStyle name="Header2 8 4 6 2" xfId="7959" xr:uid="{EDCE5E23-6410-4BFB-8E73-789925335885}"/>
    <cellStyle name="Header2 8 4 6 2 2" xfId="15998" xr:uid="{FE64739A-0C4C-4784-9AEB-0F66E848C3D8}"/>
    <cellStyle name="Header2 8 4 6 2 3" xfId="14042" xr:uid="{0FE88C67-1891-4490-960A-993D7C7C6A4D}"/>
    <cellStyle name="Header2 8 4 6 3" xfId="7549" xr:uid="{59C7EACC-6434-4D16-9FD1-C25A15BC9DC7}"/>
    <cellStyle name="Header2 8 4 6 3 2" xfId="15588" xr:uid="{56E4A1E1-46EE-424A-B731-9013B0753002}"/>
    <cellStyle name="Header2 8 4 6 3 3" xfId="20172" xr:uid="{FF4DB77C-D8EE-48D6-A407-648574359122}"/>
    <cellStyle name="Header2 8 4 7" xfId="5106" xr:uid="{5DD03C49-61A3-407F-9963-845F2C729BE3}"/>
    <cellStyle name="Header2 8 4 7 2" xfId="10726" xr:uid="{D8D0D178-99F2-49C4-B3DD-0A8191424067}"/>
    <cellStyle name="Header2 8 4 7 2 2" xfId="18199" xr:uid="{B0BB3361-F2B3-49DD-8746-59B378ECCC00}"/>
    <cellStyle name="Header2 8 4 7 2 3" xfId="20473" xr:uid="{6F70F68E-25D9-4F47-B23B-166F3F71F2CC}"/>
    <cellStyle name="Header2 8 4 7 3" xfId="8227" xr:uid="{BB99C12F-FCE9-42A2-B8DB-E928760FBB7C}"/>
    <cellStyle name="Header2 8 4 7 3 2" xfId="16266" xr:uid="{A9C904BF-90D0-462A-B0B7-DE631A22383C}"/>
    <cellStyle name="Header2 8 4 7 3 3" xfId="15145" xr:uid="{DCF5B278-B679-4551-94D0-3D30E96DEB59}"/>
    <cellStyle name="Header2 8 4 8" xfId="5301" xr:uid="{C302B5A4-9D6D-4C61-9805-8128024C3245}"/>
    <cellStyle name="Header2 8 4 8 2" xfId="10910" xr:uid="{A9137A41-E90F-43EC-86A5-D288BA92E0E0}"/>
    <cellStyle name="Header2 8 4 8 2 2" xfId="18383" xr:uid="{EC8CEB94-81DE-414D-8103-929DB00F3E56}"/>
    <cellStyle name="Header2 8 4 8 2 3" xfId="20012" xr:uid="{3613A0A4-B234-4D0F-B44D-4AEF7D1A9D05}"/>
    <cellStyle name="Header2 8 4 8 3" xfId="8776" xr:uid="{EE0DC421-3833-4D1A-8C0E-F403F2AF16F7}"/>
    <cellStyle name="Header2 8 4 8 3 2" xfId="16815" xr:uid="{A171CD6C-532E-4550-8C96-DE2F6D1D47F2}"/>
    <cellStyle name="Header2 8 4 8 3 3" xfId="12026" xr:uid="{5058BC60-6727-46F1-BD75-1C930B3EAB2C}"/>
    <cellStyle name="Header2 8 4 9" xfId="5131" xr:uid="{09C49AAE-471E-44CB-8C6C-72EECB14AC7B}"/>
    <cellStyle name="Header2 8 4 9 2" xfId="10744" xr:uid="{B5FBF03E-6582-4A6E-A6FB-525352779C8A}"/>
    <cellStyle name="Header2 8 4 9 2 2" xfId="18217" xr:uid="{B76D7A1C-B79A-49FF-A746-642598B09A75}"/>
    <cellStyle name="Header2 8 4 9 2 3" xfId="19909" xr:uid="{86D0FD59-87A1-43B7-9973-95FA041FB3D6}"/>
    <cellStyle name="Header2 8 4 9 3" xfId="10532" xr:uid="{C4B6AE9D-9728-488C-BB29-11C42D23512F}"/>
    <cellStyle name="Header2 8 4 9 3 2" xfId="18005" xr:uid="{0788690C-BAD5-4DFD-875B-5927570B5647}"/>
    <cellStyle name="Header2 8 4 9 3 3" xfId="20885" xr:uid="{71D26AA3-4062-49D2-9D5B-E981AAC8FEAD}"/>
    <cellStyle name="Header2 8 4_KEY FIGURES" xfId="5831" xr:uid="{54F5E979-A5DA-4D37-9867-D572228B08B9}"/>
    <cellStyle name="Header2 8 5" xfId="503" xr:uid="{BE164BB6-8487-42FF-B3EA-8B5A57F78E61}"/>
    <cellStyle name="Header2 8 5 10" xfId="7038" xr:uid="{5985CC66-08F3-4F10-A041-C928359CB149}"/>
    <cellStyle name="Header2 8 5 10 2" xfId="21377" xr:uid="{969E6E91-AB03-4D07-A3A2-7EC385FA0723}"/>
    <cellStyle name="Header2 8 5 11" xfId="8819" xr:uid="{C8763545-F5D0-4238-AB1D-B1FAC61177D4}"/>
    <cellStyle name="Header2 8 5 11 2" xfId="16858" xr:uid="{74E04B66-E997-4902-971A-97910FB5CD9B}"/>
    <cellStyle name="Header2 8 5 11 3" xfId="17427" xr:uid="{1A391DB2-681A-47A4-87AF-BC7370A8696F}"/>
    <cellStyle name="Header2 8 5 12" xfId="11446" xr:uid="{B0ADA551-DAE0-4ABD-B1FB-B4B501865B50}"/>
    <cellStyle name="Header2 8 5 13" xfId="20098" xr:uid="{EEAF5E52-F4C0-4458-808D-6782AB1EC542}"/>
    <cellStyle name="Header2 8 5 2" xfId="713" xr:uid="{3790132A-1412-479D-91FB-44E5E763D385}"/>
    <cellStyle name="Header2 8 5 2 2" xfId="2852" xr:uid="{05995AC1-38E4-4DE2-961C-E14423AE77E1}"/>
    <cellStyle name="Header2 8 5 2 2 2" xfId="8463" xr:uid="{B88E6EB0-EE5F-4560-BC56-BFD65356BDB7}"/>
    <cellStyle name="Header2 8 5 2 2 2 2" xfId="16502" xr:uid="{0B3A8CFB-1CCE-476A-B5D3-CA094AE0ADA3}"/>
    <cellStyle name="Header2 8 5 2 2 2 3" xfId="17564" xr:uid="{A7893044-94DE-4A47-B7B1-E6FF3DEEF15C}"/>
    <cellStyle name="Header2 8 5 2 2 3" xfId="13004" xr:uid="{3E40D487-5B72-487D-8A97-65AF5485907D}"/>
    <cellStyle name="Header2 8 5 2 2 4" xfId="20875" xr:uid="{619988D9-0D18-4396-B299-633EEE8C0264}"/>
    <cellStyle name="Header2 8 5 2 3" xfId="9126" xr:uid="{D1A75107-2C8B-42B0-8A4F-8E87D3132A87}"/>
    <cellStyle name="Header2 8 5 2 3 2" xfId="17111" xr:uid="{38422DC0-F2B7-4339-843F-2182B536BF08}"/>
    <cellStyle name="Header2 8 5 2 3 3" xfId="14965" xr:uid="{6237C847-7A5E-4444-B7B4-3204668EE2A6}"/>
    <cellStyle name="Header2 8 5 2 4" xfId="11633" xr:uid="{2CFACBA7-C783-4793-B639-9884A8D2580A}"/>
    <cellStyle name="Header2 8 5 2 5" xfId="12210" xr:uid="{94EAC451-1DF3-4565-8543-91AD786B3D6F}"/>
    <cellStyle name="Header2 8 5 2_KEY FIGURES" xfId="5837" xr:uid="{AD40AB46-2734-447F-A4E7-9576BC2B81A6}"/>
    <cellStyle name="Header2 8 5 3" xfId="877" xr:uid="{2927C6A7-23FD-4F75-8555-D083DB225E1A}"/>
    <cellStyle name="Header2 8 5 3 2" xfId="3016" xr:uid="{45E9B14F-E8AF-4DB8-BA78-80959A531B44}"/>
    <cellStyle name="Header2 8 5 3 2 2" xfId="8299" xr:uid="{D3312F06-530F-40D3-B025-49EE23674185}"/>
    <cellStyle name="Header2 8 5 3 2 2 2" xfId="16338" xr:uid="{BB5072EF-B6BC-428D-8208-284E3CEBB652}"/>
    <cellStyle name="Header2 8 5 3 2 2 3" xfId="19967" xr:uid="{A4B9FCDE-4546-467C-AC85-72E3BA9DC43F}"/>
    <cellStyle name="Header2 8 5 3 2 3" xfId="13168" xr:uid="{F046B675-F0FB-4258-AA24-94A57E7F84D1}"/>
    <cellStyle name="Header2 8 5 3 2 4" xfId="12187" xr:uid="{571A5F24-AE18-44FC-AEA5-A2CE79977682}"/>
    <cellStyle name="Header2 8 5 3 3" xfId="8676" xr:uid="{DF07C6C0-73EE-454B-B5D1-5C6569902B0E}"/>
    <cellStyle name="Header2 8 5 3 3 2" xfId="16715" xr:uid="{9D86CAD4-5E64-46B1-A208-F1DB5D20C2B0}"/>
    <cellStyle name="Header2 8 5 3 3 3" xfId="18880" xr:uid="{A840FE0B-8613-4A67-939E-AA76C3596235}"/>
    <cellStyle name="Header2 8 5 3 4" xfId="11797" xr:uid="{FE06DCA9-E2F0-44AE-91E2-2FF28BCD38B8}"/>
    <cellStyle name="Header2 8 5 3 5" xfId="13879" xr:uid="{57B178B4-E626-49C1-9D60-53888BFC0EDC}"/>
    <cellStyle name="Header2 8 5 3_KEY FIGURES" xfId="5838" xr:uid="{7959EB39-5378-4314-9A29-0C3583E4BE5F}"/>
    <cellStyle name="Header2 8 5 4" xfId="2665" xr:uid="{DC2AA534-C22A-4061-BC41-2F54702BD4EB}"/>
    <cellStyle name="Header2 8 5 4 2" xfId="3751" xr:uid="{35C6A340-AC7C-4DCC-A9C8-16EB89A9D248}"/>
    <cellStyle name="Header2 8 5 4 2 2" xfId="7847" xr:uid="{BA9DFD71-5D7B-47DD-AEAE-A8CC7B203BA7}"/>
    <cellStyle name="Header2 8 5 4 2 2 2" xfId="15886" xr:uid="{D22093B6-7376-4BC2-BF4D-76D91C7D8E1E}"/>
    <cellStyle name="Header2 8 5 4 2 2 3" xfId="20616" xr:uid="{D80CC5A3-1486-411A-9E3E-BC6940247E5D}"/>
    <cellStyle name="Header2 8 5 4 2 3" xfId="13545" xr:uid="{CA016505-5978-46BF-8CAF-843AE7C38EEB}"/>
    <cellStyle name="Header2 8 5 4 2 4" xfId="20008" xr:uid="{92DBE9C0-DD2F-4108-9CCD-ECBFD09B36C2}"/>
    <cellStyle name="Header2 8 5 4 3" xfId="8641" xr:uid="{A6FF8CA4-4492-43E6-9174-96E6011A990F}"/>
    <cellStyle name="Header2 8 5 4 3 2" xfId="16680" xr:uid="{1F97447E-3006-403A-AB73-1EBAC8D2641E}"/>
    <cellStyle name="Header2 8 5 4 3 3" xfId="20604" xr:uid="{20D6AD51-0F84-416D-9311-F0237F412A92}"/>
    <cellStyle name="Header2 8 5 4 4" xfId="12817" xr:uid="{D7D8D591-56CA-4A62-AED5-88A6FDD2EC6A}"/>
    <cellStyle name="Header2 8 5 4 5" xfId="18884" xr:uid="{A19F5367-C2C2-40C0-A192-C13049965AD4}"/>
    <cellStyle name="Header2 8 5 4_KEY FIGURES" xfId="5839" xr:uid="{E66A3F42-AC4F-4738-90E4-D2B483D43DB4}"/>
    <cellStyle name="Header2 8 5 5" xfId="3368" xr:uid="{8120CC98-545D-48D2-AC79-F91EAEC182E4}"/>
    <cellStyle name="Header2 8 5 5 2" xfId="3853" xr:uid="{EE8C75CD-21F6-44D3-BD99-8C9F9E9376C5}"/>
    <cellStyle name="Header2 8 5 5 2 2" xfId="7746" xr:uid="{39D9773E-0709-4BCD-939E-B0ECC1A32A71}"/>
    <cellStyle name="Header2 8 5 5 2 2 2" xfId="15785" xr:uid="{1C115D9F-3105-47FE-844B-0A4B39812680}"/>
    <cellStyle name="Header2 8 5 5 2 2 3" xfId="19392" xr:uid="{4AC8D3EE-A3EA-4E17-B5C4-0604FCC653B5}"/>
    <cellStyle name="Header2 8 5 5 2 3" xfId="13647" xr:uid="{84038F61-B3C5-4FBC-A05F-9CCB07D9FBEE}"/>
    <cellStyle name="Header2 8 5 5 2 4" xfId="14182" xr:uid="{BBEDDA0E-9578-402C-846B-3E36D28D27B7}"/>
    <cellStyle name="Header2 8 5 5 3" xfId="8128" xr:uid="{CC194C5A-E264-41AA-B9D2-0BAD7EDA0E18}"/>
    <cellStyle name="Header2 8 5 5 3 2" xfId="16167" xr:uid="{D602D509-B565-42FB-9FB2-0993427E6679}"/>
    <cellStyle name="Header2 8 5 5 3 3" xfId="20376" xr:uid="{6F350277-5435-432D-A851-F776ADC63B7E}"/>
    <cellStyle name="Header2 8 5 5 4" xfId="13931" xr:uid="{6E6F871C-715C-4FEC-80B4-58C352695750}"/>
    <cellStyle name="Header2 8 5 5_KEY FIGURES" xfId="5840" xr:uid="{07E803FA-6602-44AC-B72C-CD0ACD01C370}"/>
    <cellStyle name="Header2 8 5 6" xfId="3550" xr:uid="{1B74686A-2877-4575-A55C-8EF971A47842}"/>
    <cellStyle name="Header2 8 5 6 2" xfId="7958" xr:uid="{34A4BB55-82E5-4747-BE56-5451AE83AC2F}"/>
    <cellStyle name="Header2 8 5 6 2 2" xfId="15997" xr:uid="{052066A0-B01D-4B1A-8462-83093CBB14E4}"/>
    <cellStyle name="Header2 8 5 6 2 3" xfId="12281" xr:uid="{0AD720BC-5534-42AD-8C1C-888183DEA4C0}"/>
    <cellStyle name="Header2 8 5 6 3" xfId="9148" xr:uid="{9B5DCF16-97B7-4271-B78A-715923E1DB5E}"/>
    <cellStyle name="Header2 8 5 6 3 2" xfId="17133" xr:uid="{2B09D94F-7A78-497C-A289-A4DB332D9BF1}"/>
    <cellStyle name="Header2 8 5 6 3 3" xfId="14064" xr:uid="{D0626BB8-36F0-4C4A-8CE4-B611BBF9C982}"/>
    <cellStyle name="Header2 8 5 7" xfId="5107" xr:uid="{DE3DBDC9-4178-47F9-A11C-616F7F76BDB1}"/>
    <cellStyle name="Header2 8 5 7 2" xfId="10727" xr:uid="{B63B4848-83AE-4F8E-A171-71EE858ACE89}"/>
    <cellStyle name="Header2 8 5 7 2 2" xfId="18200" xr:uid="{D6E2553C-B91B-41E8-B08C-DAC62854A829}"/>
    <cellStyle name="Header2 8 5 7 2 3" xfId="20784" xr:uid="{943D1644-531F-458D-A0F1-DCDDECB5AD48}"/>
    <cellStyle name="Header2 8 5 7 3" xfId="7640" xr:uid="{0178C5E5-F6DC-4DE7-8C93-DBAA94D8F281}"/>
    <cellStyle name="Header2 8 5 7 3 2" xfId="15679" xr:uid="{3EB3108B-0C08-426D-B210-CD3DCF7C2316}"/>
    <cellStyle name="Header2 8 5 7 3 3" xfId="17648" xr:uid="{2DFDA009-7724-46AE-B9A8-4C532B3488CD}"/>
    <cellStyle name="Header2 8 5 8" xfId="5302" xr:uid="{D1D1AD0E-DE3E-437B-A0EB-E5C582F00F85}"/>
    <cellStyle name="Header2 8 5 8 2" xfId="10911" xr:uid="{259F8DC6-E2DE-45C4-BBCD-919E522E203D}"/>
    <cellStyle name="Header2 8 5 8 2 2" xfId="18384" xr:uid="{9BBE7776-0F74-4062-80E3-9891B2365908}"/>
    <cellStyle name="Header2 8 5 8 2 3" xfId="18713" xr:uid="{A436D960-DBCC-42EC-93A7-8BF7D66F18A0}"/>
    <cellStyle name="Header2 8 5 8 3" xfId="7523" xr:uid="{F88840ED-7BDB-4D1C-98E5-D4159A699ABE}"/>
    <cellStyle name="Header2 8 5 8 3 2" xfId="15562" xr:uid="{601D86A1-EABD-41E7-8A5C-AECE7B94136F}"/>
    <cellStyle name="Header2 8 5 8 3 3" xfId="17455" xr:uid="{6823FC80-927E-4638-8E44-9C61D56CEC16}"/>
    <cellStyle name="Header2 8 5 9" xfId="4838" xr:uid="{FAC01690-05E1-4702-8EFE-431F77B40844}"/>
    <cellStyle name="Header2 8 5 9 2" xfId="10615" xr:uid="{395DCC53-4263-4AF3-8AA7-221C3B9417EA}"/>
    <cellStyle name="Header2 8 5 9 2 2" xfId="18088" xr:uid="{7793C7B8-B3F3-45FF-84DA-FA9008F783BB}"/>
    <cellStyle name="Header2 8 5 9 2 3" xfId="18673" xr:uid="{849EEDA7-2738-4D9F-8995-0234AAAE1341}"/>
    <cellStyle name="Header2 8 5 9 3" xfId="8220" xr:uid="{5FECBF51-D514-41C4-A801-FC517934380C}"/>
    <cellStyle name="Header2 8 5 9 3 2" xfId="16259" xr:uid="{2C4868F3-6326-4388-9780-A56C4077F16D}"/>
    <cellStyle name="Header2 8 5 9 3 3" xfId="19696" xr:uid="{2F2193B3-58A0-4899-B994-560D7F8507B3}"/>
    <cellStyle name="Header2 8 5_KEY FIGURES" xfId="5836" xr:uid="{F006C1AD-9949-40DE-92D8-E6B67597A57C}"/>
    <cellStyle name="Header2 8 6" xfId="488" xr:uid="{4DE54029-8F42-4170-8A1A-9630C374D6F9}"/>
    <cellStyle name="Header2 8 6 10" xfId="7039" xr:uid="{02F71BE5-5E56-46AC-BA45-578C6BA4B5CA}"/>
    <cellStyle name="Header2 8 6 10 2" xfId="21378" xr:uid="{1FF4ADD4-782D-451E-92FA-72825043BE48}"/>
    <cellStyle name="Header2 8 6 11" xfId="7532" xr:uid="{B1ECF358-3776-4117-9724-E1E8D8844BA2}"/>
    <cellStyle name="Header2 8 6 11 2" xfId="15571" xr:uid="{FBB8D021-B3A4-4FEE-8348-5782D3860CC8}"/>
    <cellStyle name="Header2 8 6 11 3" xfId="14627" xr:uid="{992078B1-748B-4C16-BDE1-AE268AE51D1B}"/>
    <cellStyle name="Header2 8 6 12" xfId="11431" xr:uid="{B1943A45-D752-495D-9608-090E2690E0D3}"/>
    <cellStyle name="Header2 8 6 13" xfId="13785" xr:uid="{0D54B51B-335E-4CC0-83AE-12A97658BD76}"/>
    <cellStyle name="Header2 8 6 2" xfId="698" xr:uid="{CFF34C65-81AC-46EB-9688-C33F412C3B3F}"/>
    <cellStyle name="Header2 8 6 2 2" xfId="2837" xr:uid="{AC2F368C-55FD-47F0-82C9-EEE19D05003D}"/>
    <cellStyle name="Header2 8 6 2 2 2" xfId="8478" xr:uid="{51DA7421-8B58-43ED-AFD3-1243D804F5CD}"/>
    <cellStyle name="Header2 8 6 2 2 2 2" xfId="16517" xr:uid="{25538ED2-168D-4FAF-8FEB-DB56C9028B90}"/>
    <cellStyle name="Header2 8 6 2 2 2 3" xfId="20607" xr:uid="{17A2EC90-749A-4C75-9BA2-BFDC4407EA8C}"/>
    <cellStyle name="Header2 8 6 2 2 3" xfId="12989" xr:uid="{AC8FCBC6-C192-4E8E-8548-FC5AD7C30971}"/>
    <cellStyle name="Header2 8 6 2 2 4" xfId="11363" xr:uid="{48E7797A-3D68-4026-93A9-5A7877F91C06}"/>
    <cellStyle name="Header2 8 6 2 3" xfId="7583" xr:uid="{75B919C2-BAE1-4F3D-AB3B-376F736B5BEC}"/>
    <cellStyle name="Header2 8 6 2 3 2" xfId="15622" xr:uid="{5A8DC7C0-3C7D-4D31-BF06-48C68836640A}"/>
    <cellStyle name="Header2 8 6 2 3 3" xfId="19808" xr:uid="{DDA47EF6-8802-477B-94F0-C92107A11E1C}"/>
    <cellStyle name="Header2 8 6 2 4" xfId="11618" xr:uid="{0583671F-C1D8-4D3C-B2B0-3DB8F0113ECB}"/>
    <cellStyle name="Header2 8 6 2 5" xfId="18803" xr:uid="{BCD3E7C7-B5EE-4A65-BBF3-77AE77F1BF32}"/>
    <cellStyle name="Header2 8 6 2_KEY FIGURES" xfId="5842" xr:uid="{D2F46BFF-29CF-41F6-BFDA-68FD33A948DC}"/>
    <cellStyle name="Header2 8 6 3" xfId="862" xr:uid="{8FE8EDB7-E6EF-406F-A243-1C38F91C3852}"/>
    <cellStyle name="Header2 8 6 3 2" xfId="3001" xr:uid="{A256482E-8C16-407C-8D99-57DC71545A65}"/>
    <cellStyle name="Header2 8 6 3 2 2" xfId="8314" xr:uid="{DEDDC352-2B0D-47BC-BCDF-714243FF3E2A}"/>
    <cellStyle name="Header2 8 6 3 2 2 2" xfId="16353" xr:uid="{BB92B85B-3E6A-4F62-88AC-E80107E50375}"/>
    <cellStyle name="Header2 8 6 3 2 2 3" xfId="19250" xr:uid="{BC4765A8-5994-443B-B029-0E00172940C2}"/>
    <cellStyle name="Header2 8 6 3 2 3" xfId="13153" xr:uid="{041967E9-F69B-40A1-8F08-4C2815AF3DB8}"/>
    <cellStyle name="Header2 8 6 3 2 4" xfId="17082" xr:uid="{FDDA471A-C84B-4BFA-B199-EE4BCA4EFA40}"/>
    <cellStyle name="Header2 8 6 3 3" xfId="8805" xr:uid="{2B7B7B52-7EEB-45F2-A712-7F0E25F65D16}"/>
    <cellStyle name="Header2 8 6 3 3 2" xfId="16844" xr:uid="{AC00CE05-CFEE-4C1C-8674-0FBDA80C13C2}"/>
    <cellStyle name="Header2 8 6 3 3 3" xfId="12174" xr:uid="{ABE050EA-F21B-4EB8-8251-5BEFFABA0100}"/>
    <cellStyle name="Header2 8 6 3 4" xfId="11782" xr:uid="{7FA7A792-7B4D-4C20-B37A-CBB9934173D7}"/>
    <cellStyle name="Header2 8 6 3 5" xfId="19035" xr:uid="{D27958B1-0E60-4725-A7A0-9CA8AB9B2065}"/>
    <cellStyle name="Header2 8 6 3_KEY FIGURES" xfId="5843" xr:uid="{7258AE18-FDC7-40C5-8252-1B0959B36800}"/>
    <cellStyle name="Header2 8 6 4" xfId="2650" xr:uid="{6C50B389-D7B4-4905-BF17-30B67173903D}"/>
    <cellStyle name="Header2 8 6 4 2" xfId="8859" xr:uid="{601A4B2E-6566-45A9-A38C-F12E99D3AA88}"/>
    <cellStyle name="Header2 8 6 4 2 2" xfId="16898" xr:uid="{BEF77365-30CB-4EE3-B799-4EF04FFB02D3}"/>
    <cellStyle name="Header2 8 6 4 2 3" xfId="20120" xr:uid="{3D540931-2AC6-40FD-A06C-E2F83308F7BA}"/>
    <cellStyle name="Header2 8 6 4 3" xfId="12802" xr:uid="{8BE0EE7E-E8B0-4748-80E5-89725186EDDC}"/>
    <cellStyle name="Header2 8 6 4 4" xfId="12616" xr:uid="{14EC9C96-D231-4471-A6A3-FA632C30110E}"/>
    <cellStyle name="Header2 8 6 5" xfId="3369" xr:uid="{D54EA4D8-BB53-47E3-AC1F-99ACA13A51E4}"/>
    <cellStyle name="Header2 8 6 5 2" xfId="3854" xr:uid="{CB6988C8-F61C-4DF0-9BFE-4D912F449098}"/>
    <cellStyle name="Header2 8 6 5 2 2" xfId="7745" xr:uid="{39DF7A6F-589B-4582-B1B0-F210F6479958}"/>
    <cellStyle name="Header2 8 6 5 2 2 2" xfId="15784" xr:uid="{9A075E7F-6E5C-4F6F-9051-D1C0F6659E13}"/>
    <cellStyle name="Header2 8 6 5 2 2 3" xfId="11210" xr:uid="{B0E68B44-2D08-4DCC-88CA-94528E94D6E6}"/>
    <cellStyle name="Header2 8 6 5 2 3" xfId="13648" xr:uid="{489F0D6F-B501-4570-BE7A-55AC43F7A6A9}"/>
    <cellStyle name="Header2 8 6 5 2 4" xfId="20634" xr:uid="{552136D2-02F8-45E8-817C-62785D93A78B}"/>
    <cellStyle name="Header2 8 6 5 3" xfId="8127" xr:uid="{2F5786EA-5F43-4D1A-B7A5-DC9551CE0AF8}"/>
    <cellStyle name="Header2 8 6 5 3 2" xfId="16166" xr:uid="{EDACF923-B462-4F7F-AB70-932AF1D8D878}"/>
    <cellStyle name="Header2 8 6 5 3 3" xfId="12086" xr:uid="{35803705-D0D5-4ED6-A5ED-B7DD45DA6768}"/>
    <cellStyle name="Header2 8 6 5 4" xfId="17329" xr:uid="{156868FD-C283-471B-B868-7080AC33D57E}"/>
    <cellStyle name="Header2 8 6 5_KEY FIGURES" xfId="5844" xr:uid="{E5769CA3-F3B9-4946-A897-D97BEB3CD673}"/>
    <cellStyle name="Header2 8 6 6" xfId="3551" xr:uid="{08E53367-4396-4704-A182-1AFFBE45726A}"/>
    <cellStyle name="Header2 8 6 6 2" xfId="7957" xr:uid="{5245D289-24A3-422E-82D1-DBA4751BED1C}"/>
    <cellStyle name="Header2 8 6 6 2 2" xfId="15996" xr:uid="{4262D586-D61C-4428-9F93-4F388EF5154E}"/>
    <cellStyle name="Header2 8 6 6 2 3" xfId="20308" xr:uid="{FAD2D6E2-DCF8-4375-8A63-DA8265221739}"/>
    <cellStyle name="Header2 8 6 6 3" xfId="7355" xr:uid="{FF079CD8-351F-4DBC-8041-F6F43525A8CD}"/>
    <cellStyle name="Header2 8 6 6 3 2" xfId="15425" xr:uid="{166A0130-3DC2-44B7-98AC-88D80F745FE8}"/>
    <cellStyle name="Header2 8 6 6 3 3" xfId="12546" xr:uid="{E532DF11-1879-4718-B0A5-F2EBFA154175}"/>
    <cellStyle name="Header2 8 6 7" xfId="5108" xr:uid="{4164D97D-20CC-44E7-9AFD-D7647A6A40F1}"/>
    <cellStyle name="Header2 8 6 7 2" xfId="10728" xr:uid="{3632CAD0-73B7-4F02-BBCA-8889AB2CF2C8}"/>
    <cellStyle name="Header2 8 6 7 2 2" xfId="18201" xr:uid="{644541AB-C78D-4BB4-910F-E4501CE4E0E5}"/>
    <cellStyle name="Header2 8 6 7 2 3" xfId="12328" xr:uid="{F084F751-E0DA-4493-B62F-2575678D66B6}"/>
    <cellStyle name="Header2 8 6 7 3" xfId="10544" xr:uid="{869315D4-88B0-47DE-923D-E9F75A1C1330}"/>
    <cellStyle name="Header2 8 6 7 3 2" xfId="18017" xr:uid="{FC131D32-D577-4577-898D-238B0B68614C}"/>
    <cellStyle name="Header2 8 6 7 3 3" xfId="19749" xr:uid="{986D46F0-57B0-48DD-8505-95281C3CAC7F}"/>
    <cellStyle name="Header2 8 6 8" xfId="5303" xr:uid="{113E8D91-800B-4C9A-9DF8-DBD92D53349A}"/>
    <cellStyle name="Header2 8 6 8 2" xfId="10912" xr:uid="{85719772-A800-4A5D-8002-5EC2B0A4B109}"/>
    <cellStyle name="Header2 8 6 8 2 2" xfId="18385" xr:uid="{096C45BC-0795-43EA-A3C5-698A49271634}"/>
    <cellStyle name="Header2 8 6 8 2 3" xfId="13803" xr:uid="{EB563CD8-E923-49F6-8845-ACF49A739A6F}"/>
    <cellStyle name="Header2 8 6 8 3" xfId="9150" xr:uid="{94A1FE57-E14D-4A6A-B69F-A5315B40432D}"/>
    <cellStyle name="Header2 8 6 8 3 2" xfId="17135" xr:uid="{B5BE383B-0070-4BD0-8602-5B83EFF03322}"/>
    <cellStyle name="Header2 8 6 8 3 3" xfId="17612" xr:uid="{ADBC5EE2-3F13-4FF1-9C22-FDE6861E7394}"/>
    <cellStyle name="Header2 8 6 9" xfId="5119" xr:uid="{B3C4F71D-35AD-4972-B6C0-5AB85D5D1E56}"/>
    <cellStyle name="Header2 8 6 9 2" xfId="10739" xr:uid="{1851A4C8-9BE1-410A-A867-B6B72FFAFC35}"/>
    <cellStyle name="Header2 8 6 9 2 2" xfId="18212" xr:uid="{68DD2503-B652-42CA-B284-61AFA1C93244}"/>
    <cellStyle name="Header2 8 6 9 2 3" xfId="19822" xr:uid="{2D2CCD5E-5ECF-4620-AEA1-0F2051D448C0}"/>
    <cellStyle name="Header2 8 6 9 3" xfId="10493" xr:uid="{71042061-35B0-4546-A6DD-057F6735A8C7}"/>
    <cellStyle name="Header2 8 6 9 3 2" xfId="17966" xr:uid="{9189F2CA-8118-41FE-9EAF-94DAE4D75EFF}"/>
    <cellStyle name="Header2 8 6 9 3 3" xfId="12705" xr:uid="{4B76534B-F059-4274-951F-86C314D774B9}"/>
    <cellStyle name="Header2 8 6_KEY FIGURES" xfId="5841" xr:uid="{B00A302B-A152-4DE6-9BB5-0FBEF48B2127}"/>
    <cellStyle name="Header2 8 7" xfId="494" xr:uid="{B6694C27-DD25-4048-A22B-576870858643}"/>
    <cellStyle name="Header2 8 7 10" xfId="7040" xr:uid="{B8107F55-511C-4510-B694-69E0D749DB6C}"/>
    <cellStyle name="Header2 8 7 10 2" xfId="21379" xr:uid="{789CCBCD-1F4B-44C5-9CBB-F9CEF5196436}"/>
    <cellStyle name="Header2 8 7 11" xfId="8831" xr:uid="{F8510531-3435-4652-8342-64D80EAA6C98}"/>
    <cellStyle name="Header2 8 7 11 2" xfId="16870" xr:uid="{74D4AEAB-75C8-4ED8-9DF2-A93C1D8FAF97}"/>
    <cellStyle name="Header2 8 7 11 3" xfId="19886" xr:uid="{BEC2E046-E125-440A-8AB2-F527932355E0}"/>
    <cellStyle name="Header2 8 7 12" xfId="11437" xr:uid="{4558C273-FFC5-4268-8441-E50380B74AD3}"/>
    <cellStyle name="Header2 8 7 13" xfId="19170" xr:uid="{A8BC9DC4-6A9F-4143-A9A3-8C907E3ADF49}"/>
    <cellStyle name="Header2 8 7 2" xfId="704" xr:uid="{6AE276EA-195E-44BF-A389-B1B6B3F75A88}"/>
    <cellStyle name="Header2 8 7 2 2" xfId="2843" xr:uid="{EEE973C2-072E-4B08-AB38-9E3F829F98C7}"/>
    <cellStyle name="Header2 8 7 2 2 2" xfId="8472" xr:uid="{83D8AC05-86C5-47AB-B136-DA2C75B9F918}"/>
    <cellStyle name="Header2 8 7 2 2 2 2" xfId="16511" xr:uid="{0467E143-0AF0-4356-B306-4B9A4B73A189}"/>
    <cellStyle name="Header2 8 7 2 2 2 3" xfId="14055" xr:uid="{D699A036-E1A3-4725-BF17-7224B44AE2FF}"/>
    <cellStyle name="Header2 8 7 2 2 3" xfId="12995" xr:uid="{F228A4D4-B601-4678-97FE-F25757A6AC7A}"/>
    <cellStyle name="Header2 8 7 2 2 4" xfId="19590" xr:uid="{DEAEC269-F327-4250-AC7E-F3070337A7D4}"/>
    <cellStyle name="Header2 8 7 2 3" xfId="9131" xr:uid="{20FE9AE2-1673-49C2-823C-2B2AF5ABD766}"/>
    <cellStyle name="Header2 8 7 2 3 2" xfId="17116" xr:uid="{459BA882-E7DA-4EFE-B404-708E1ACF71D9}"/>
    <cellStyle name="Header2 8 7 2 3 3" xfId="14159" xr:uid="{8D521BD8-8645-4940-A150-EC914FB4AF02}"/>
    <cellStyle name="Header2 8 7 2 4" xfId="11624" xr:uid="{573540B1-CA75-41D7-8404-953D11AC53D6}"/>
    <cellStyle name="Header2 8 7 2 5" xfId="19486" xr:uid="{90285C21-1CCA-4ED3-89EB-0272C539F9B4}"/>
    <cellStyle name="Header2 8 7 2_KEY FIGURES" xfId="5846" xr:uid="{8F7DA4CB-7365-4085-87B6-651012FBA58B}"/>
    <cellStyle name="Header2 8 7 3" xfId="868" xr:uid="{231DFB6A-DCA6-415B-85D7-0B7545E0D84F}"/>
    <cellStyle name="Header2 8 7 3 2" xfId="3007" xr:uid="{269178AD-68EC-417E-9125-5E0B3C4E8ACF}"/>
    <cellStyle name="Header2 8 7 3 2 2" xfId="8308" xr:uid="{9FAA7906-63FE-4F7E-9B2B-B76F0A693AA6}"/>
    <cellStyle name="Header2 8 7 3 2 2 2" xfId="16347" xr:uid="{31A84AAE-58BA-4A89-9DD0-7EC4CC9D82DF}"/>
    <cellStyle name="Header2 8 7 3 2 2 3" xfId="12618" xr:uid="{125FCF55-1404-434A-93A2-C252C8A75372}"/>
    <cellStyle name="Header2 8 7 3 2 3" xfId="13159" xr:uid="{F3684D51-10BA-4DD0-8D33-BD03FC9BBD02}"/>
    <cellStyle name="Header2 8 7 3 2 4" xfId="18892" xr:uid="{1E7A8E29-943A-4B06-9093-FC24603FF848}"/>
    <cellStyle name="Header2 8 7 3 3" xfId="8981" xr:uid="{9EE5EC11-783A-4875-99CE-24A491F60A03}"/>
    <cellStyle name="Header2 8 7 3 3 2" xfId="16993" xr:uid="{B527F89D-A273-43E8-B7CE-0B80C3878A3F}"/>
    <cellStyle name="Header2 8 7 3 3 3" xfId="14706" xr:uid="{F3155440-D27F-43B1-B195-3C03571476D4}"/>
    <cellStyle name="Header2 8 7 3 4" xfId="11788" xr:uid="{72FB31ED-8DC4-4A1E-81BC-46640EEB1CDC}"/>
    <cellStyle name="Header2 8 7 3 5" xfId="14173" xr:uid="{B6267301-AE0F-49F6-B0A7-76B39D89ECDD}"/>
    <cellStyle name="Header2 8 7 3_KEY FIGURES" xfId="5847" xr:uid="{8A6FC38C-7A0E-4B0E-A89F-5C63126F1485}"/>
    <cellStyle name="Header2 8 7 4" xfId="2656" xr:uid="{6B7A8E7A-B69F-4EBE-B287-A4A3FC859306}"/>
    <cellStyle name="Header2 8 7 4 2" xfId="9214" xr:uid="{4A33E38E-B25D-494A-BD11-E98D8086A12D}"/>
    <cellStyle name="Header2 8 7 4 2 2" xfId="17198" xr:uid="{FC7DEF23-1BED-4A3B-A06A-6D176365892A}"/>
    <cellStyle name="Header2 8 7 4 2 3" xfId="12680" xr:uid="{6E30F815-D586-4441-BA67-29BCD06E6A00}"/>
    <cellStyle name="Header2 8 7 4 3" xfId="12808" xr:uid="{59DEEBC6-34D7-417B-B169-F16565F96DBD}"/>
    <cellStyle name="Header2 8 7 4 4" xfId="13408" xr:uid="{5114AA7D-A143-4380-A112-C2850AEEBBA6}"/>
    <cellStyle name="Header2 8 7 5" xfId="3370" xr:uid="{E6B2A37F-A8CA-4B88-BE7B-CBA542EF2E56}"/>
    <cellStyle name="Header2 8 7 5 2" xfId="3855" xr:uid="{1E8FE3E3-F34B-4509-BA59-43F491A12EDF}"/>
    <cellStyle name="Header2 8 7 5 2 2" xfId="7744" xr:uid="{91BA5376-E3E3-458C-8A54-FFCAC428A5B6}"/>
    <cellStyle name="Header2 8 7 5 2 2 2" xfId="15783" xr:uid="{AD67BCFB-8308-4A8F-8AF8-0E4051A0B194}"/>
    <cellStyle name="Header2 8 7 5 2 2 3" xfId="19514" xr:uid="{FFE612FB-6E24-4DA2-85CD-D170D34F3D23}"/>
    <cellStyle name="Header2 8 7 5 2 3" xfId="13649" xr:uid="{D9075EA9-60C9-4584-9833-369DF4BC7082}"/>
    <cellStyle name="Header2 8 7 5 2 4" xfId="20812" xr:uid="{0217ED46-49FA-4E0B-BD49-C9CA94C84F19}"/>
    <cellStyle name="Header2 8 7 5 3" xfId="8126" xr:uid="{33E9A320-C045-4894-A382-D9D6EF3F5824}"/>
    <cellStyle name="Header2 8 7 5 3 2" xfId="16165" xr:uid="{D0F2FC14-8F7D-49D4-9325-20E7B2A58EDE}"/>
    <cellStyle name="Header2 8 7 5 3 3" xfId="19905" xr:uid="{B85DFAAE-8F2E-4EDE-B42D-7D6AD1B13276}"/>
    <cellStyle name="Header2 8 7 5 4" xfId="19351" xr:uid="{1D6925A7-4048-46D1-A18A-7CE19EAD6367}"/>
    <cellStyle name="Header2 8 7 5_KEY FIGURES" xfId="5848" xr:uid="{19737EB5-7523-472E-A615-EE37C0E22044}"/>
    <cellStyle name="Header2 8 7 6" xfId="3552" xr:uid="{9886C1F1-62CF-4E37-8E44-6C3D5D971115}"/>
    <cellStyle name="Header2 8 7 6 2" xfId="7956" xr:uid="{1114BF94-E82A-41D4-8A3A-9D866C0B9987}"/>
    <cellStyle name="Header2 8 7 6 2 2" xfId="15995" xr:uid="{3AED2552-31B7-4969-9774-0ED73053113D}"/>
    <cellStyle name="Header2 8 7 6 2 3" xfId="19391" xr:uid="{1A9DD2FC-B9EA-4643-AABD-F837C559C89D}"/>
    <cellStyle name="Header2 8 7 6 3" xfId="11134" xr:uid="{DDD2C905-9D18-4B08-ABA6-8B015167173F}"/>
    <cellStyle name="Header2 8 7 6 3 2" xfId="18607" xr:uid="{5BEBD14A-B5B5-4EF0-B8C7-A68199ED999A}"/>
    <cellStyle name="Header2 8 7 6 3 3" xfId="19837" xr:uid="{6A63D3B9-FA6F-4BF4-BD12-A56FEB5EE34F}"/>
    <cellStyle name="Header2 8 7 7" xfId="5109" xr:uid="{1606B453-C48A-4C23-B1E2-E2035732DA12}"/>
    <cellStyle name="Header2 8 7 7 2" xfId="10729" xr:uid="{D8296C1D-F881-4022-BA85-6313F79015CC}"/>
    <cellStyle name="Header2 8 7 7 2 2" xfId="18202" xr:uid="{8DA3444D-686B-4702-BD8D-92B4C35524CA}"/>
    <cellStyle name="Header2 8 7 7 2 3" xfId="20523" xr:uid="{6DDC601B-EE5A-430C-90E1-1EB813FA1800}"/>
    <cellStyle name="Header2 8 7 7 3" xfId="10507" xr:uid="{AF8171D3-166D-4C12-9149-711E3FDC8646}"/>
    <cellStyle name="Header2 8 7 7 3 2" xfId="17980" xr:uid="{5A803855-8F9F-4AB4-BBD1-ECCB9355C5BB}"/>
    <cellStyle name="Header2 8 7 7 3 3" xfId="19295" xr:uid="{C52732D7-4B79-4495-940F-90A341EF58F6}"/>
    <cellStyle name="Header2 8 7 8" xfId="5304" xr:uid="{625F3300-0475-496C-8C02-00DF340C1390}"/>
    <cellStyle name="Header2 8 7 8 2" xfId="10913" xr:uid="{FCF83FA6-90E1-488A-873C-6A06A0D41377}"/>
    <cellStyle name="Header2 8 7 8 2 2" xfId="18386" xr:uid="{4F9A2C69-1ADC-44EC-92B5-ED12C9B42B94}"/>
    <cellStyle name="Header2 8 7 8 2 3" xfId="13908" xr:uid="{38F56D20-8373-481A-99DB-6B5FB145B425}"/>
    <cellStyle name="Header2 8 7 8 3" xfId="8985" xr:uid="{B9F884EE-E3EF-4303-8100-FF5B45D83846}"/>
    <cellStyle name="Header2 8 7 8 3 2" xfId="16996" xr:uid="{76794F3F-E688-4A63-9753-D7800215C3F8}"/>
    <cellStyle name="Header2 8 7 8 3 3" xfId="13272" xr:uid="{D89CD26F-1B78-4B6A-A82F-BDB4213DBAFE}"/>
    <cellStyle name="Header2 8 7 9" xfId="4839" xr:uid="{5BADE274-9E23-4E1E-B889-9284C103D705}"/>
    <cellStyle name="Header2 8 7 9 2" xfId="10616" xr:uid="{D5B73D81-F261-4462-94E7-18ACE8974D0F}"/>
    <cellStyle name="Header2 8 7 9 2 2" xfId="18089" xr:uid="{57F3A22C-4F51-47B8-A05C-D25C1FC46247}"/>
    <cellStyle name="Header2 8 7 9 2 3" xfId="13912" xr:uid="{51754073-9035-47FA-B332-40DDB76243A7}"/>
    <cellStyle name="Header2 8 7 9 3" xfId="10469" xr:uid="{1BC0970A-58E5-46C0-AAC2-E8A4F02AC19D}"/>
    <cellStyle name="Header2 8 7 9 3 2" xfId="17942" xr:uid="{BB8748E5-117E-4845-92E1-58CAF76A2FE7}"/>
    <cellStyle name="Header2 8 7 9 3 3" xfId="19551" xr:uid="{C7DB5041-1388-4ECB-BD4A-C2A5D5F2AF1E}"/>
    <cellStyle name="Header2 8 7_KEY FIGURES" xfId="5845" xr:uid="{C2BB56F7-DF3B-4938-87F0-76256E27DCD6}"/>
    <cellStyle name="Header2 8 8" xfId="496" xr:uid="{67BDDE79-B34E-40B8-B7CD-AE02CEB04A32}"/>
    <cellStyle name="Header2 8 8 10" xfId="7041" xr:uid="{CF0E5E87-5996-4AEB-967F-A530C25CF79C}"/>
    <cellStyle name="Header2 8 8 10 2" xfId="21380" xr:uid="{462B01D7-424B-4F4F-AFA7-4FA0D4E8EC75}"/>
    <cellStyle name="Header2 8 8 11" xfId="8780" xr:uid="{3E2B996B-FEF4-426F-9EC0-C9C2EB40B533}"/>
    <cellStyle name="Header2 8 8 11 2" xfId="16819" xr:uid="{95F24837-3F1C-4B53-B4C3-21DA6690E7DE}"/>
    <cellStyle name="Header2 8 8 11 3" xfId="19743" xr:uid="{B2557C0C-9B56-4DA9-A8FE-5CD165842328}"/>
    <cellStyle name="Header2 8 8 12" xfId="11439" xr:uid="{EF252498-1508-4352-AB9E-81A5D4EDB07C}"/>
    <cellStyle name="Header2 8 8 13" xfId="12717" xr:uid="{9F5A7C63-9AA8-40FF-8AAD-35BCBB361821}"/>
    <cellStyle name="Header2 8 8 2" xfId="706" xr:uid="{5512686E-7BD6-42AC-85C6-BA4A45F1C1DE}"/>
    <cellStyle name="Header2 8 8 2 2" xfId="2845" xr:uid="{BF68425B-2180-4B9A-AAB2-35277910691A}"/>
    <cellStyle name="Header2 8 8 2 2 2" xfId="8470" xr:uid="{854A12F8-454D-4904-87ED-17CAC286B0C3}"/>
    <cellStyle name="Header2 8 8 2 2 2 2" xfId="16509" xr:uid="{C8061772-2E54-4D82-9716-A60308B198AE}"/>
    <cellStyle name="Header2 8 8 2 2 2 3" xfId="14783" xr:uid="{088A2D06-0C02-4EA9-8D75-F789BF5B805D}"/>
    <cellStyle name="Header2 8 8 2 2 3" xfId="12997" xr:uid="{0B30F3B2-8FBE-455F-8531-D79888AA6DE2}"/>
    <cellStyle name="Header2 8 8 2 2 4" xfId="14104" xr:uid="{B97866B2-021A-4153-B02A-3108EF2592A1}"/>
    <cellStyle name="Header2 8 8 2 3" xfId="8822" xr:uid="{A5AC43E2-A8EB-4AF1-91EA-796536E4DC00}"/>
    <cellStyle name="Header2 8 8 2 3 2" xfId="16861" xr:uid="{7FF76C83-BEFA-4855-93F9-64AEDCFBAFBD}"/>
    <cellStyle name="Header2 8 8 2 3 3" xfId="13852" xr:uid="{42054EB1-B471-4205-AE54-28F647ADD975}"/>
    <cellStyle name="Header2 8 8 2 4" xfId="11626" xr:uid="{80DEE748-7DFC-4B73-B6BB-9D6EF52BADBC}"/>
    <cellStyle name="Header2 8 8 2 5" xfId="13763" xr:uid="{EE68608D-E196-444D-9AE2-84CC975534A2}"/>
    <cellStyle name="Header2 8 8 2_KEY FIGURES" xfId="5850" xr:uid="{D4EC600F-A33A-4742-88E1-CE3E7946EE56}"/>
    <cellStyle name="Header2 8 8 3" xfId="870" xr:uid="{8C04FD0F-3C55-4EE6-8727-F8F26CEC32E3}"/>
    <cellStyle name="Header2 8 8 3 2" xfId="3009" xr:uid="{93DE5816-0ED2-4D63-90A5-117851A042DB}"/>
    <cellStyle name="Header2 8 8 3 2 2" xfId="8306" xr:uid="{8E540B01-F953-4BC9-AE74-1072251A860B}"/>
    <cellStyle name="Header2 8 8 3 2 2 2" xfId="16345" xr:uid="{45800362-9A1D-4C1B-B961-1298945F6373}"/>
    <cellStyle name="Header2 8 8 3 2 2 3" xfId="19317" xr:uid="{F43669B8-0A48-4FA4-9B7E-39F3858C7DC7}"/>
    <cellStyle name="Header2 8 8 3 2 3" xfId="13161" xr:uid="{3433EB05-E352-4C1A-8013-CD235C7BAB40}"/>
    <cellStyle name="Header2 8 8 3 2 4" xfId="19355" xr:uid="{03D30443-96F6-482B-87E6-B3F8F6F82F21}"/>
    <cellStyle name="Header2 8 8 3 3" xfId="8682" xr:uid="{03AA8058-6C86-4144-B47D-5998ECC3BA70}"/>
    <cellStyle name="Header2 8 8 3 3 2" xfId="16721" xr:uid="{7FF26282-4CF1-45A4-94AD-87DDA01EACE8}"/>
    <cellStyle name="Header2 8 8 3 3 3" xfId="20733" xr:uid="{70751584-1798-4956-8AC6-1B701A88DDEF}"/>
    <cellStyle name="Header2 8 8 3 4" xfId="11790" xr:uid="{0E2BC391-3CB6-4A2C-824B-DC3DF50FEFFF}"/>
    <cellStyle name="Header2 8 8 3 5" xfId="17479" xr:uid="{84600ECE-E016-4FEA-ADE8-F9F0D1BABC3F}"/>
    <cellStyle name="Header2 8 8 3_KEY FIGURES" xfId="5851" xr:uid="{433FA3AA-12A8-41DE-BFC9-C2B97C6088EA}"/>
    <cellStyle name="Header2 8 8 4" xfId="2658" xr:uid="{8A73FB16-C824-4C66-B5FD-4DF10D3FCA9A}"/>
    <cellStyle name="Header2 8 8 4 2" xfId="7603" xr:uid="{70B1AC24-7428-493C-BF96-B230192AC658}"/>
    <cellStyle name="Header2 8 8 4 2 2" xfId="15642" xr:uid="{BC1FD954-8D8E-470E-BE19-17098F9C571A}"/>
    <cellStyle name="Header2 8 8 4 2 3" xfId="12366" xr:uid="{1ABC6FDC-F3A7-4460-93BA-01180D4B844D}"/>
    <cellStyle name="Header2 8 8 4 3" xfId="12810" xr:uid="{2101B5F2-0020-461C-8FCC-2C3C22C39DBA}"/>
    <cellStyle name="Header2 8 8 4 4" xfId="13294" xr:uid="{C6504352-F14A-49D5-A50E-BA102AB655BD}"/>
    <cellStyle name="Header2 8 8 5" xfId="3371" xr:uid="{68FAB4D8-3854-4327-89E3-884017F6C32F}"/>
    <cellStyle name="Header2 8 8 5 2" xfId="3856" xr:uid="{260D04F6-5BF1-47FF-995D-E4D8C8BB853E}"/>
    <cellStyle name="Header2 8 8 5 2 2" xfId="7743" xr:uid="{472C42F2-99BE-404F-83A6-508A017990FE}"/>
    <cellStyle name="Header2 8 8 5 2 2 2" xfId="15782" xr:uid="{41E99129-111C-447D-895C-53C58BED94CB}"/>
    <cellStyle name="Header2 8 8 5 2 2 3" xfId="20266" xr:uid="{A6659E76-011B-4A6B-AC06-81C595F19C40}"/>
    <cellStyle name="Header2 8 8 5 2 3" xfId="13650" xr:uid="{A3354A55-44C7-4C5A-892F-02A17F072680}"/>
    <cellStyle name="Header2 8 8 5 2 4" xfId="14153" xr:uid="{0E31BAE5-F5F6-4F37-A782-D68E3A2A5860}"/>
    <cellStyle name="Header2 8 8 5 3" xfId="8125" xr:uid="{1640D721-D565-466F-A2CD-22F233A8573D}"/>
    <cellStyle name="Header2 8 8 5 3 2" xfId="16164" xr:uid="{6592B405-42DB-4250-908E-4E3D5BA5AD7A}"/>
    <cellStyle name="Header2 8 8 5 3 3" xfId="20205" xr:uid="{5EF89F90-0332-405D-80A3-31E8F2E7CA0C}"/>
    <cellStyle name="Header2 8 8 5 4" xfId="19738" xr:uid="{2A44D545-E51F-4E5F-B013-195775C5DBF9}"/>
    <cellStyle name="Header2 8 8 5_KEY FIGURES" xfId="5852" xr:uid="{EC6D3207-E18C-4FC3-B377-536DC020D393}"/>
    <cellStyle name="Header2 8 8 6" xfId="3553" xr:uid="{DD7C2ED8-73A8-464D-939E-F768976523C9}"/>
    <cellStyle name="Header2 8 8 6 2" xfId="7955" xr:uid="{32DD98EC-CDAA-42BD-974B-DDD36F5B7FE0}"/>
    <cellStyle name="Header2 8 8 6 2 2" xfId="15994" xr:uid="{C2F7734D-D5E2-4279-AF9C-B901EEDCD1AC}"/>
    <cellStyle name="Header2 8 8 6 2 3" xfId="13957" xr:uid="{F95DA28B-A42E-48FA-8114-30B6BB4AEAEF}"/>
    <cellStyle name="Header2 8 8 6 3" xfId="11175" xr:uid="{9F66EB4E-FF9B-43D1-AD25-405417AAC3A3}"/>
    <cellStyle name="Header2 8 8 6 3 2" xfId="18648" xr:uid="{ED314EFC-DF1E-4EA9-A60F-114F460D922F}"/>
    <cellStyle name="Header2 8 8 6 3 3" xfId="15148" xr:uid="{057432D2-DAF9-41FF-A936-FE37F528D2CF}"/>
    <cellStyle name="Header2 8 8 7" xfId="5110" xr:uid="{06BE4C80-38E3-41CD-BB54-4AC15B4F5DC0}"/>
    <cellStyle name="Header2 8 8 7 2" xfId="10730" xr:uid="{3AA50A63-34A7-4031-BF83-61101EBBB7FA}"/>
    <cellStyle name="Header2 8 8 7 2 2" xfId="18203" xr:uid="{5F8F527F-90B0-4541-9458-D9CE95C79F66}"/>
    <cellStyle name="Header2 8 8 7 2 3" xfId="20835" xr:uid="{2D47D5B1-CB88-4C3B-95C4-DA77849F9193}"/>
    <cellStyle name="Header2 8 8 7 3" xfId="9209" xr:uid="{8BAC2375-0C9E-4634-A03F-B9090C945291}"/>
    <cellStyle name="Header2 8 8 7 3 2" xfId="17193" xr:uid="{FA66DA25-8323-4BED-AB5B-FEA128EA5527}"/>
    <cellStyle name="Header2 8 8 7 3 3" xfId="12637" xr:uid="{1440605F-318E-476E-9468-D33DA960CDC3}"/>
    <cellStyle name="Header2 8 8 8" xfId="5305" xr:uid="{0DDD8747-6ABA-448C-A6C0-C68A0859CFBB}"/>
    <cellStyle name="Header2 8 8 8 2" xfId="10914" xr:uid="{1F800E66-3A42-42B1-8BEA-4A0C4EF315F4}"/>
    <cellStyle name="Header2 8 8 8 2 2" xfId="18387" xr:uid="{94946124-9689-4AF6-AB6A-7F9F5A14DEA6}"/>
    <cellStyle name="Header2 8 8 8 2 3" xfId="19370" xr:uid="{650E1B0B-0B82-4423-AB2F-7BA04CFD2E49}"/>
    <cellStyle name="Header2 8 8 8 3" xfId="9137" xr:uid="{62682E9E-ACCF-4BC2-8DEC-EAE45CE2CDF7}"/>
    <cellStyle name="Header2 8 8 8 3 2" xfId="17122" xr:uid="{6F7D7E4C-EAB5-4BEB-A6F4-D0A82818EAC5}"/>
    <cellStyle name="Header2 8 8 8 3 3" xfId="20111" xr:uid="{56A49515-3ACA-4599-B86C-2D76459E9C0E}"/>
    <cellStyle name="Header2 8 8 9" xfId="4840" xr:uid="{F43E6CE0-6747-409C-B850-82F38B39DA8E}"/>
    <cellStyle name="Header2 8 8 9 2" xfId="10617" xr:uid="{3EA12BC9-48BD-44A8-8633-FBD1345BCA5B}"/>
    <cellStyle name="Header2 8 8 9 2 2" xfId="18090" xr:uid="{A629C2D0-4064-4D40-BB31-B124B6BDD6CF}"/>
    <cellStyle name="Header2 8 8 9 2 3" xfId="17214" xr:uid="{7652920B-1B70-4D7D-9DFE-C374E8205715}"/>
    <cellStyle name="Header2 8 8 9 3" xfId="10549" xr:uid="{AD8547B4-E075-46A8-8C1C-94257940938F}"/>
    <cellStyle name="Header2 8 8 9 3 2" xfId="18022" xr:uid="{203EEDDE-5C5A-4FF1-89FA-F242A6B34D40}"/>
    <cellStyle name="Header2 8 8 9 3 3" xfId="19523" xr:uid="{C711A834-12F6-423A-8944-D552205262C7}"/>
    <cellStyle name="Header2 8 8_KEY FIGURES" xfId="5849" xr:uid="{37F4E50E-189A-42D9-87EC-8E7295763886}"/>
    <cellStyle name="Header2 8 9" xfId="614" xr:uid="{0EB26B01-E731-4924-9491-81817F1C422C}"/>
    <cellStyle name="Header2 8 9 2" xfId="2753" xr:uid="{1F01132D-6C4F-4F02-842A-E829EE561B3C}"/>
    <cellStyle name="Header2 8 9 2 2" xfId="8562" xr:uid="{A009D734-3300-4C16-A14B-DF7B2AF12C37}"/>
    <cellStyle name="Header2 8 9 2 2 2" xfId="16601" xr:uid="{1081F5F3-840C-4AA8-BC90-B84D2FE86862}"/>
    <cellStyle name="Header2 8 9 2 2 3" xfId="19187" xr:uid="{6E34424E-1192-4F6C-BFEC-861DA767D667}"/>
    <cellStyle name="Header2 8 9 2 3" xfId="12905" xr:uid="{7C66FB32-8916-4598-82ED-BC9221721328}"/>
    <cellStyle name="Header2 8 9 2 4" xfId="19915" xr:uid="{FA6853FA-7DEA-41DD-9EFE-DFD1AB9A1249}"/>
    <cellStyle name="Header2 8 9 3" xfId="7442" xr:uid="{8C84696F-EEB5-4683-B394-1C97FFFCA36E}"/>
    <cellStyle name="Header2 8 9 3 2" xfId="15481" xr:uid="{4A0FA5B0-A30C-41E5-B519-D741482B9223}"/>
    <cellStyle name="Header2 8 9 3 3" xfId="15159" xr:uid="{BF6335BB-9E6E-49D3-AFA8-A5B5DB006EBC}"/>
    <cellStyle name="Header2 8 9 4" xfId="11534" xr:uid="{BC1DC6EC-40BC-4DE3-A8DB-5B5573A30D4C}"/>
    <cellStyle name="Header2 8 9 5" xfId="15007" xr:uid="{8626409E-BC66-4A2C-BFFB-E7F9F0651F7D}"/>
    <cellStyle name="Header2 8 9_KEY FIGURES" xfId="5853" xr:uid="{0BE01BC2-8241-447F-9D80-4A2018A773EA}"/>
    <cellStyle name="Header2 8_FINANCIAL HIGHLIGHTS" xfId="578" xr:uid="{99663CFB-9F26-4172-A743-5A724796A451}"/>
    <cellStyle name="Header2 9" xfId="416" xr:uid="{4C2AF4D7-2C27-40AE-8244-EB6928B3A086}"/>
    <cellStyle name="Header2 9 10" xfId="790" xr:uid="{CBE8CB66-D354-4F2D-AEFF-04C4CF5E692A}"/>
    <cellStyle name="Header2 9 10 2" xfId="2929" xr:uid="{54569D4A-5AAA-44C2-B84B-F5A160D1430D}"/>
    <cellStyle name="Header2 9 10 2 2" xfId="8386" xr:uid="{34B275BA-77DA-4C47-A1F1-A4B777EDA5EF}"/>
    <cellStyle name="Header2 9 10 2 2 2" xfId="16425" xr:uid="{B218B1A6-610B-4261-B582-634443C776DE}"/>
    <cellStyle name="Header2 9 10 2 2 3" xfId="17323" xr:uid="{4CB0CB5C-2C27-4F3C-9F32-F2296D8EAC81}"/>
    <cellStyle name="Header2 9 10 2 3" xfId="13081" xr:uid="{C338A1E2-B5BE-430F-B524-74287830520D}"/>
    <cellStyle name="Header2 9 10 2 4" xfId="20320" xr:uid="{2CF2C280-62CC-459C-9232-593BBA41AB3D}"/>
    <cellStyle name="Header2 9 10 3" xfId="8996" xr:uid="{F33501FA-9F3B-4203-87F3-EB9090AE44F2}"/>
    <cellStyle name="Header2 9 10 3 2" xfId="17007" xr:uid="{B099C279-BB89-4470-AF55-4E14CCAFE1BF}"/>
    <cellStyle name="Header2 9 10 3 3" xfId="19640" xr:uid="{A446BA6A-0B49-4449-9F09-C2B604FE84FD}"/>
    <cellStyle name="Header2 9 10 4" xfId="11710" xr:uid="{30DEB0F2-046F-4760-8C1C-22C89FDE9679}"/>
    <cellStyle name="Header2 9 10 5" xfId="20131" xr:uid="{5EDA20C6-C6E9-45F1-AAE6-7C4508A49794}"/>
    <cellStyle name="Header2 9 10_KEY FIGURES" xfId="5854" xr:uid="{C28C54E5-1141-40BF-AEF8-6BFE1A2B8B5F}"/>
    <cellStyle name="Header2 9 11" xfId="3554" xr:uid="{A2E94F6F-3B4A-4D20-8B44-F857921E9E5D}"/>
    <cellStyle name="Header2 9 11 2" xfId="7954" xr:uid="{21A866AF-AF0F-42EC-9F71-1D4071EA5D11}"/>
    <cellStyle name="Header2 9 11 2 2" xfId="15993" xr:uid="{6E71C5C2-343B-44EA-A64B-232C03404B73}"/>
    <cellStyle name="Header2 9 11 2 3" xfId="19438" xr:uid="{DBA1B5FD-E1A8-48C9-9568-C3DF609A8845}"/>
    <cellStyle name="Header2 9 11 3" xfId="11162" xr:uid="{4A0A7039-FD1B-416E-BC31-5C0C0CAE431D}"/>
    <cellStyle name="Header2 9 11 3 2" xfId="18635" xr:uid="{779F9C54-301A-4180-9CCC-213566F005B7}"/>
    <cellStyle name="Header2 9 11 3 3" xfId="20536" xr:uid="{E541CC18-6E0D-4860-839D-4B46E91DDAA5}"/>
    <cellStyle name="Header2 9 12" xfId="5111" xr:uid="{4CB79881-5D23-4A1F-A378-703EF41167C7}"/>
    <cellStyle name="Header2 9 12 2" xfId="10731" xr:uid="{E35CB731-6D42-4869-B2CC-4D0B9F3D7D6D}"/>
    <cellStyle name="Header2 9 12 2 2" xfId="18204" xr:uid="{05CA8381-BFD1-41FC-A1D2-5F0CF6399D53}"/>
    <cellStyle name="Header2 9 12 2 3" xfId="19054" xr:uid="{FD4EEE4B-4444-46DA-9923-AC6B66404BCA}"/>
    <cellStyle name="Header2 9 12 3" xfId="7425" xr:uid="{1556C574-DD8A-49E6-A61B-C5C04994B1EB}"/>
    <cellStyle name="Header2 9 12 3 2" xfId="15468" xr:uid="{00D89325-AFB7-45E2-B118-54138122AD74}"/>
    <cellStyle name="Header2 9 12 3 3" xfId="14000" xr:uid="{65A4ABF5-A828-44BC-8C15-ADFC72A272C4}"/>
    <cellStyle name="Header2 9 13" xfId="5307" xr:uid="{F00225A5-356A-4D7A-9691-3EE9B7F98CA3}"/>
    <cellStyle name="Header2 9 13 2" xfId="10916" xr:uid="{0A48E762-D63F-4D34-8FF1-17BBB5CC82F5}"/>
    <cellStyle name="Header2 9 13 2 2" xfId="18389" xr:uid="{51D874B8-5D99-466A-9A6E-3B88678E003A}"/>
    <cellStyle name="Header2 9 13 2 3" xfId="18714" xr:uid="{C9879B57-4520-429C-8E27-1946F15B2F9C}"/>
    <cellStyle name="Header2 9 13 3" xfId="7599" xr:uid="{323D3672-86F8-4E4F-AD98-2E29C5587ACD}"/>
    <cellStyle name="Header2 9 13 3 2" xfId="15638" xr:uid="{4BAC4D0A-7EAC-40AD-A0F5-73ECC2CE1BF6}"/>
    <cellStyle name="Header2 9 13 3 3" xfId="19090" xr:uid="{BB4343F4-AD1B-42E5-B8BD-2C1EA8D95D66}"/>
    <cellStyle name="Header2 9 14" xfId="4841" xr:uid="{83B2AAE4-1132-4A5C-8E07-7C07E7FF1857}"/>
    <cellStyle name="Header2 9 14 2" xfId="10618" xr:uid="{375D693D-D240-4C67-BB48-7907611CEB47}"/>
    <cellStyle name="Header2 9 14 2 2" xfId="18091" xr:uid="{1417314A-228B-48DF-B237-B4B7D7BFE308}"/>
    <cellStyle name="Header2 9 14 2 3" xfId="19293" xr:uid="{447A53DA-59F9-4640-9F28-7F3246AF1A7D}"/>
    <cellStyle name="Header2 9 14 3" xfId="10512" xr:uid="{A3BA3D23-A9CD-4800-932C-8F12F15190D1}"/>
    <cellStyle name="Header2 9 14 3 2" xfId="17985" xr:uid="{167BCAF7-E88D-4297-B60A-048E76EA6B4A}"/>
    <cellStyle name="Header2 9 14 3 3" xfId="20693" xr:uid="{BB3C6E10-8CF3-47F1-8ADC-7E149532148E}"/>
    <cellStyle name="Header2 9 15" xfId="7042" xr:uid="{52CD6F73-C276-44D1-86BD-3814BBE95287}"/>
    <cellStyle name="Header2 9 15 2" xfId="21381" xr:uid="{0EB54F2C-C002-4077-8CEA-ADFF8EC08EBE}"/>
    <cellStyle name="Header2 9 16" xfId="6938" xr:uid="{E67D8602-149E-411A-AF5A-AC535BB11278}"/>
    <cellStyle name="Header2 9 16 2" xfId="21298" xr:uid="{747FBD8F-B3E7-44F2-9E04-BFBC0A4AB5E6}"/>
    <cellStyle name="Header2 9 17" xfId="8838" xr:uid="{0D3EF57B-30D3-4AAA-98CE-2BC1B3BB1685}"/>
    <cellStyle name="Header2 9 17 2" xfId="16877" xr:uid="{590F7BA0-5CC1-4777-A69D-310082DFE500}"/>
    <cellStyle name="Header2 9 17 3" xfId="17495" xr:uid="{FE9AE6D2-6DC7-4A6E-A2D9-1D801A7D0471}"/>
    <cellStyle name="Header2 9 18" xfId="13348" xr:uid="{98C362CB-E8E4-475C-A84C-41C425A42712}"/>
    <cellStyle name="Header2 9 2" xfId="446" xr:uid="{E71BF751-03ED-437C-8A09-A407C49E1B4F}"/>
    <cellStyle name="Header2 9 2 10" xfId="6937" xr:uid="{5E10A8F1-8441-412C-9B3E-842C4F084DF8}"/>
    <cellStyle name="Header2 9 2 10 2" xfId="21297" xr:uid="{FE1F8116-4907-418B-91C6-7C9565F46E13}"/>
    <cellStyle name="Header2 9 2 11" xfId="7512" xr:uid="{6386BDE0-FD97-4A69-A23A-51D7BC13ADA7}"/>
    <cellStyle name="Header2 9 2 11 2" xfId="15551" xr:uid="{78DD64AA-7672-4C6A-A7BA-72ABC10FB9C1}"/>
    <cellStyle name="Header2 9 2 11 3" xfId="12101" xr:uid="{D455BE5B-4054-4F4D-80D4-9AAB87D5A92B}"/>
    <cellStyle name="Header2 9 2 12" xfId="18763" xr:uid="{F9BF0F46-70DA-4DBE-8366-908C8B0DDD04}"/>
    <cellStyle name="Header2 9 2 2" xfId="656" xr:uid="{3EC2EE22-3E31-462F-9DE0-D96D7EDBB053}"/>
    <cellStyle name="Header2 9 2 2 2" xfId="2795" xr:uid="{AC8FB655-63CD-4F40-94DB-CAECB1A68E50}"/>
    <cellStyle name="Header2 9 2 2 2 2" xfId="8520" xr:uid="{BF74D72F-022C-49FE-94A2-F0F3E121BACE}"/>
    <cellStyle name="Header2 9 2 2 2 2 2" xfId="16559" xr:uid="{04F2B851-6318-499B-92C5-12881D4E4FD2}"/>
    <cellStyle name="Header2 9 2 2 2 2 3" xfId="17538" xr:uid="{6E505C07-78BC-4921-B355-7A65E950989F}"/>
    <cellStyle name="Header2 9 2 2 2 3" xfId="12947" xr:uid="{85F9000B-0300-4642-A5A6-CFFF37986D54}"/>
    <cellStyle name="Header2 9 2 2 2 4" xfId="15021" xr:uid="{78A48272-2F5C-4FB8-9DAD-A471F5379E04}"/>
    <cellStyle name="Header2 9 2 2 3" xfId="7491" xr:uid="{2080C45A-FAFD-49DC-9031-3625F24D2973}"/>
    <cellStyle name="Header2 9 2 2 3 2" xfId="15530" xr:uid="{D2049886-55FB-4B88-B1AF-51A770B97F7B}"/>
    <cellStyle name="Header2 9 2 2 3 3" xfId="13793" xr:uid="{B9406975-57BE-4821-A55E-8FC8E72E4D4D}"/>
    <cellStyle name="Header2 9 2 2 4" xfId="11576" xr:uid="{CC4181F0-657B-4FBA-A4D3-A683776BAD7A}"/>
    <cellStyle name="Header2 9 2 2 5" xfId="19167" xr:uid="{230730FB-8F02-4C36-94C9-4A32FDE4AB8E}"/>
    <cellStyle name="Header2 9 2 2_KEY FIGURES" xfId="5856" xr:uid="{6838BEAB-1B72-4C48-BBED-171D8DD838F5}"/>
    <cellStyle name="Header2 9 2 3" xfId="820" xr:uid="{22FB520D-4596-4D50-BA9B-C69B5BB6BF70}"/>
    <cellStyle name="Header2 9 2 3 2" xfId="2959" xr:uid="{EC23F5DB-40A5-4344-A498-5636AEB68FA9}"/>
    <cellStyle name="Header2 9 2 3 2 2" xfId="8356" xr:uid="{8B00914E-9571-48CB-9968-0F20EF61AC87}"/>
    <cellStyle name="Header2 9 2 3 2 2 2" xfId="16395" xr:uid="{E46E12C9-AA2A-4E94-BBA3-EF05050C5E9E}"/>
    <cellStyle name="Header2 9 2 3 2 2 3" xfId="13340" xr:uid="{05C48E73-C5F5-40A5-9B87-A60D6A92E1F5}"/>
    <cellStyle name="Header2 9 2 3 2 3" xfId="13111" xr:uid="{A2521CA3-CF98-45D8-911B-EEC705806B07}"/>
    <cellStyle name="Header2 9 2 3 2 4" xfId="12613" xr:uid="{311FA96B-27D5-40A5-A81D-D87193DA9811}"/>
    <cellStyle name="Header2 9 2 3 3" xfId="8779" xr:uid="{82C03AF5-6F81-42DC-87AB-445D2B60E160}"/>
    <cellStyle name="Header2 9 2 3 3 2" xfId="16818" xr:uid="{16FE3438-86BE-4BAE-9E11-6E9C23D946D6}"/>
    <cellStyle name="Header2 9 2 3 3 3" xfId="20644" xr:uid="{23E711BD-03BC-4758-A0AC-D6C17F68D68C}"/>
    <cellStyle name="Header2 9 2 3 4" xfId="11740" xr:uid="{52223267-5C0E-4F18-A62E-836A4157E6C0}"/>
    <cellStyle name="Header2 9 2 3 5" xfId="14688" xr:uid="{FB58E728-68A4-4C8C-8D16-78375CD9C306}"/>
    <cellStyle name="Header2 9 2 3_KEY FIGURES" xfId="5857" xr:uid="{3D930C8E-A732-4FEA-98D1-C466CA94A41A}"/>
    <cellStyle name="Header2 9 2 4" xfId="2608" xr:uid="{2650A013-1825-49E5-B3C0-1901DDC1EC3F}"/>
    <cellStyle name="Header2 9 2 4 2" xfId="3710" xr:uid="{67FDA382-DEE7-4EE7-9D60-C47924EF9E60}"/>
    <cellStyle name="Header2 9 2 4 2 2" xfId="7887" xr:uid="{A8C4B619-EACF-4D8E-8F38-3C526B70BB5E}"/>
    <cellStyle name="Header2 9 2 4 2 2 2" xfId="15926" xr:uid="{CBAFEFC2-2C6C-4D55-9A60-6E376E969F8E}"/>
    <cellStyle name="Header2 9 2 4 2 2 3" xfId="20877" xr:uid="{0BC26053-B322-43F0-8430-E46E9C1AA28E}"/>
    <cellStyle name="Header2 9 2 4 2 3" xfId="13504" xr:uid="{0E626EC4-FAC9-4E79-B27B-6F1F1A16C4AD}"/>
    <cellStyle name="Header2 9 2 4 2 4" xfId="19450" xr:uid="{664ED412-9D7A-4FBB-8341-62BEECBBAF9F}"/>
    <cellStyle name="Header2 9 2 4 3" xfId="8895" xr:uid="{CE048FA2-3BC0-4C60-AD2E-5B71A2381CDF}"/>
    <cellStyle name="Header2 9 2 4 3 2" xfId="16928" xr:uid="{B0B613FF-D874-452D-9A6A-D0539AB28174}"/>
    <cellStyle name="Header2 9 2 4 3 3" xfId="18830" xr:uid="{89A0A6AB-1E0E-4EC1-BD6F-E00BA301E8D5}"/>
    <cellStyle name="Header2 9 2 4 4" xfId="12760" xr:uid="{59100E81-7716-42CD-AAA4-8BFA6AF35D9A}"/>
    <cellStyle name="Header2 9 2 4 5" xfId="19076" xr:uid="{ED7B8563-44F0-4080-8F0F-098B7C9722B9}"/>
    <cellStyle name="Header2 9 2 4_KEY FIGURES" xfId="5858" xr:uid="{C9DF6216-A0D0-4D94-A382-13D936D2587F}"/>
    <cellStyle name="Header2 9 2 5" xfId="3555" xr:uid="{58CD11E6-4441-4EF4-9F40-BEF10B023125}"/>
    <cellStyle name="Header2 9 2 5 2" xfId="7953" xr:uid="{63964296-9FED-40A7-BA2F-8911B0EBD57E}"/>
    <cellStyle name="Header2 9 2 5 2 2" xfId="15992" xr:uid="{CD9C7110-118B-485C-B89A-4BE5B2E620A8}"/>
    <cellStyle name="Header2 9 2 5 2 3" xfId="13913" xr:uid="{EAD22C58-F3BC-4B0E-93DE-6C27A5F16D49}"/>
    <cellStyle name="Header2 9 2 5 3" xfId="11165" xr:uid="{8AF00E36-D0E7-49B8-83E4-241C2E343677}"/>
    <cellStyle name="Header2 9 2 5 3 2" xfId="18638" xr:uid="{B20261C2-9529-43BC-B414-4405CCCBDCA4}"/>
    <cellStyle name="Header2 9 2 5 3 3" xfId="18742" xr:uid="{79332536-8220-4251-BC23-4C9EC45C5E91}"/>
    <cellStyle name="Header2 9 2 6" xfId="5112" xr:uid="{EAF30F94-F5F2-4959-AA53-A4035A52DC2A}"/>
    <cellStyle name="Header2 9 2 6 2" xfId="10732" xr:uid="{C9058185-D3D3-47C0-8112-402A54D00F58}"/>
    <cellStyle name="Header2 9 2 6 2 2" xfId="18205" xr:uid="{A60F3348-323F-4ECC-8A12-A213350720B1}"/>
    <cellStyle name="Header2 9 2 6 2 3" xfId="18685" xr:uid="{04A768FC-B532-499D-B031-A7D0DE67E745}"/>
    <cellStyle name="Header2 9 2 6 3" xfId="10646" xr:uid="{AD235DDD-197A-4359-B51C-0B3EBC6A5BCF}"/>
    <cellStyle name="Header2 9 2 6 3 2" xfId="18119" xr:uid="{B1AF065C-C9D9-4E80-8025-91D10F9BAF07}"/>
    <cellStyle name="Header2 9 2 6 3 3" xfId="17298" xr:uid="{32FFF1F7-AC37-429F-9158-254E82D475DC}"/>
    <cellStyle name="Header2 9 2 7" xfId="5308" xr:uid="{D9E6BD47-78C0-4049-BD86-F62DA369328B}"/>
    <cellStyle name="Header2 9 2 7 2" xfId="10917" xr:uid="{63208E4D-6BA8-4432-9000-E68CAB20A7C7}"/>
    <cellStyle name="Header2 9 2 7 2 2" xfId="18390" xr:uid="{9C10B53A-183F-47B6-8153-EF4574EB889A}"/>
    <cellStyle name="Header2 9 2 7 2 3" xfId="17226" xr:uid="{DEC5F398-48A8-4CF8-912D-81E9D1053D24}"/>
    <cellStyle name="Header2 9 2 7 3" xfId="8797" xr:uid="{141E83B7-A460-4FF0-88B9-88C2C6964768}"/>
    <cellStyle name="Header2 9 2 7 3 2" xfId="16836" xr:uid="{D0F54E3B-AAD9-4EFC-9DD7-CE8299493716}"/>
    <cellStyle name="Header2 9 2 7 3 3" xfId="14818" xr:uid="{9FEE2A9F-2528-4421-83C7-7A4FCEB17D1B}"/>
    <cellStyle name="Header2 9 2 8" xfId="4842" xr:uid="{A4A074FE-0C1D-48CC-A5A6-4419E8629E87}"/>
    <cellStyle name="Header2 9 2 8 2" xfId="10619" xr:uid="{FBB02C0C-941F-42DB-9396-99DAFDCE46DD}"/>
    <cellStyle name="Header2 9 2 8 2 2" xfId="18092" xr:uid="{A153AC8C-1143-4FCE-A206-340762936288}"/>
    <cellStyle name="Header2 9 2 8 2 3" xfId="19470" xr:uid="{5E2CD7BF-AEE1-45F7-A46E-0AD1DB7C8695}"/>
    <cellStyle name="Header2 9 2 8 3" xfId="7644" xr:uid="{8EDFE75A-C661-40F1-BC7F-BE824A58ABE0}"/>
    <cellStyle name="Header2 9 2 8 3 2" xfId="15683" xr:uid="{D328EA81-F8DE-406C-895A-E0C11C867C47}"/>
    <cellStyle name="Header2 9 2 8 3 3" xfId="20740" xr:uid="{EF50C67F-4684-4A92-9A5F-B436D2B3498E}"/>
    <cellStyle name="Header2 9 2 9" xfId="7043" xr:uid="{D7C8C716-077C-4E69-99A7-DE78B46DE599}"/>
    <cellStyle name="Header2 9 2 9 2" xfId="21382" xr:uid="{17ABB5D5-33F5-4C57-A5DD-8BE62C29E5E9}"/>
    <cellStyle name="Header2 9 2_KEY FIGURES" xfId="5855" xr:uid="{6FDCBE08-7129-4FA4-8215-2C88EC2A888D}"/>
    <cellStyle name="Header2 9 3" xfId="462" xr:uid="{C312BF7D-7BB0-483C-ABF5-656D8630CF78}"/>
    <cellStyle name="Header2 9 3 10" xfId="7044" xr:uid="{027E7472-997D-47C2-807F-25FA67430F73}"/>
    <cellStyle name="Header2 9 3 10 2" xfId="21383" xr:uid="{8EA8B101-D5D5-49F9-B8A3-423C353F897E}"/>
    <cellStyle name="Header2 9 3 11" xfId="7550" xr:uid="{1EE632E5-D5BC-4305-B2FD-4D1B3A2F01CA}"/>
    <cellStyle name="Header2 9 3 11 2" xfId="15589" xr:uid="{90A44245-2AB4-4DFB-9347-261BD3A7EF81}"/>
    <cellStyle name="Header2 9 3 11 3" xfId="12707" xr:uid="{3E215233-27A1-40A6-8C30-214BB99E9A14}"/>
    <cellStyle name="Header2 9 3 12" xfId="11407" xr:uid="{D5DC8FF7-6778-4E73-ABF6-0716DFA47A81}"/>
    <cellStyle name="Header2 9 3 13" xfId="14786" xr:uid="{C8483470-7398-4445-96DB-2073D6937F77}"/>
    <cellStyle name="Header2 9 3 2" xfId="672" xr:uid="{5035DD49-9332-414D-BCD6-B0D0CC8FC2D6}"/>
    <cellStyle name="Header2 9 3 2 2" xfId="2811" xr:uid="{9AD37B72-85B9-45AD-977D-E0728462A4A3}"/>
    <cellStyle name="Header2 9 3 2 2 2" xfId="8504" xr:uid="{5259B4A0-62F3-441C-AD2E-50BC2CC11970}"/>
    <cellStyle name="Header2 9 3 2 2 2 2" xfId="16543" xr:uid="{9F834F19-350F-4236-81A0-ADB3C417AED9}"/>
    <cellStyle name="Header2 9 3 2 2 2 3" xfId="20749" xr:uid="{33830AFC-17D8-4572-A684-0DA1B3D925FB}"/>
    <cellStyle name="Header2 9 3 2 2 3" xfId="12963" xr:uid="{4FFE679E-596C-40A5-A8C0-ECDECFAA8567}"/>
    <cellStyle name="Header2 9 3 2 2 4" xfId="17579" xr:uid="{DB20157D-C637-46C6-99BB-5D92FA280648}"/>
    <cellStyle name="Header2 9 3 2 3" xfId="8851" xr:uid="{443732B9-2F56-44E6-9FB9-F1F8857B3F8C}"/>
    <cellStyle name="Header2 9 3 2 3 2" xfId="16890" xr:uid="{946B1F11-D558-4ED0-984E-58C0C3AC7904}"/>
    <cellStyle name="Header2 9 3 2 3 3" xfId="15025" xr:uid="{21182D8D-97A6-402D-AB4E-2C3E8E29EBE0}"/>
    <cellStyle name="Header2 9 3 2 4" xfId="11592" xr:uid="{0287DA82-9C9C-4256-9D39-54FC1EF7DD7A}"/>
    <cellStyle name="Header2 9 3 2 5" xfId="18792" xr:uid="{1085D714-5629-4D03-BDD2-5CA5741B20E2}"/>
    <cellStyle name="Header2 9 3 2_KEY FIGURES" xfId="5860" xr:uid="{B067F70B-718E-4D26-8708-314E6663FDD9}"/>
    <cellStyle name="Header2 9 3 3" xfId="836" xr:uid="{A3E4B1C4-44C4-4D20-B6A3-A28B9A729445}"/>
    <cellStyle name="Header2 9 3 3 2" xfId="2975" xr:uid="{7BFB3EC3-8A9A-41B6-9753-0E280BEDB22D}"/>
    <cellStyle name="Header2 9 3 3 2 2" xfId="8340" xr:uid="{AA79D112-F1F8-43C5-9C9A-8A2EAE0931B9}"/>
    <cellStyle name="Header2 9 3 3 2 2 2" xfId="16379" xr:uid="{ED8711D8-D4F1-46A3-8DCB-4F149421B503}"/>
    <cellStyle name="Header2 9 3 3 2 2 3" xfId="20598" xr:uid="{6B409921-9859-4E86-8BF4-43C18A24CC6D}"/>
    <cellStyle name="Header2 9 3 3 2 3" xfId="13127" xr:uid="{063A5A3F-083C-4EC6-B8B4-2A21D2AA3597}"/>
    <cellStyle name="Header2 9 3 3 2 4" xfId="18935" xr:uid="{5CE610FE-DF99-4F34-AC1D-F9EC07A508E9}"/>
    <cellStyle name="Header2 9 3 3 3" xfId="7577" xr:uid="{F860B670-104D-462A-A12F-7E2E2DFA6DAF}"/>
    <cellStyle name="Header2 9 3 3 3 2" xfId="15616" xr:uid="{3E093DB9-9C02-465D-97C2-02995ABE5933}"/>
    <cellStyle name="Header2 9 3 3 3 3" xfId="15123" xr:uid="{ED49C31C-627A-449B-A753-DD7F433D10D7}"/>
    <cellStyle name="Header2 9 3 3 4" xfId="11756" xr:uid="{923A16EF-138A-41BC-96B8-13F687ADF590}"/>
    <cellStyle name="Header2 9 3 3 5" xfId="20679" xr:uid="{244679CA-8328-4591-8129-9A1FD6B8B346}"/>
    <cellStyle name="Header2 9 3 3_KEY FIGURES" xfId="5861" xr:uid="{E1284A7C-8E6A-4398-8761-9CCC0204032E}"/>
    <cellStyle name="Header2 9 3 4" xfId="2624" xr:uid="{863DDE64-95FD-45BF-97B7-66E4CE4CF381}"/>
    <cellStyle name="Header2 9 3 4 2" xfId="3726" xr:uid="{A1F7E51E-0721-4C5A-8C6F-33888F972D62}"/>
    <cellStyle name="Header2 9 3 4 2 2" xfId="7872" xr:uid="{257767B1-208E-4B25-81FF-E6405A767167}"/>
    <cellStyle name="Header2 9 3 4 2 2 2" xfId="15911" xr:uid="{30B14657-ACE8-428E-8B7E-073F541660FF}"/>
    <cellStyle name="Header2 9 3 4 2 2 3" xfId="11397" xr:uid="{A1CC5EB2-A81A-4FF1-BB9D-A9457A43E1DE}"/>
    <cellStyle name="Header2 9 3 4 2 3" xfId="13520" xr:uid="{A7075422-3F1F-4EC6-9915-4CF8060C7A00}"/>
    <cellStyle name="Header2 9 3 4 2 4" xfId="15278" xr:uid="{F88DF23B-3BDC-449D-91FF-D319680441F4}"/>
    <cellStyle name="Header2 9 3 4 3" xfId="7621" xr:uid="{A1363366-256F-4B9E-85EC-CE18FAC80169}"/>
    <cellStyle name="Header2 9 3 4 3 2" xfId="15660" xr:uid="{484EF6F4-C67E-4B09-9E7E-F8A3730489E8}"/>
    <cellStyle name="Header2 9 3 4 3 3" xfId="19861" xr:uid="{B980F751-EF4D-4F03-88CC-E794D640F0A1}"/>
    <cellStyle name="Header2 9 3 4 4" xfId="12776" xr:uid="{551B81AA-3D51-4B61-AD6A-9F4C26B4BF2A}"/>
    <cellStyle name="Header2 9 3 4 5" xfId="17546" xr:uid="{65D1286E-D1C8-4997-8B0B-938822A3718A}"/>
    <cellStyle name="Header2 9 3 4_KEY FIGURES" xfId="5862" xr:uid="{374698E8-5785-4DC3-9184-9B10CBDE7108}"/>
    <cellStyle name="Header2 9 3 5" xfId="3372" xr:uid="{73322203-224E-41B8-8C6E-6972AE24DD46}"/>
    <cellStyle name="Header2 9 3 5 2" xfId="3857" xr:uid="{986CE926-1F6B-4F87-8C22-36DECDA5CE9F}"/>
    <cellStyle name="Header2 9 3 5 2 2" xfId="7742" xr:uid="{C6AF5E25-2AE3-4D2A-BD8C-4F68D91F6618}"/>
    <cellStyle name="Header2 9 3 5 2 2 2" xfId="15781" xr:uid="{23D95071-1A3B-4FA8-905A-4F7532752BA4}"/>
    <cellStyle name="Header2 9 3 5 2 2 3" xfId="20144" xr:uid="{86118695-2044-455B-974D-F2CD3094995E}"/>
    <cellStyle name="Header2 9 3 5 2 3" xfId="13651" xr:uid="{1D982928-7000-451A-97D3-ECC5816AB86F}"/>
    <cellStyle name="Header2 9 3 5 2 4" xfId="19735" xr:uid="{C0CA2E51-A4E5-489E-B960-820CA13B3E41}"/>
    <cellStyle name="Header2 9 3 5 3" xfId="8124" xr:uid="{C44056F7-7AFE-4241-901C-A546F5D1B779}"/>
    <cellStyle name="Header2 9 3 5 3 2" xfId="16163" xr:uid="{FD3ED81C-DBD8-4951-8AD8-BAAAC00AC4B9}"/>
    <cellStyle name="Header2 9 3 5 3 3" xfId="19515" xr:uid="{04C01524-3CE6-4A78-8C95-3018DC85B04A}"/>
    <cellStyle name="Header2 9 3 5 4" xfId="11988" xr:uid="{70208AF4-7345-4A2F-A5A1-A9CEE8A294F5}"/>
    <cellStyle name="Header2 9 3 5_KEY FIGURES" xfId="5863" xr:uid="{7F5FD2E0-E2D4-4492-B05E-953C13D39B35}"/>
    <cellStyle name="Header2 9 3 6" xfId="3556" xr:uid="{9B2E96E7-56DE-43D0-B20E-E61715ACD293}"/>
    <cellStyle name="Header2 9 3 6 2" xfId="7952" xr:uid="{921DA1B1-63ED-41FA-B665-95127E596304}"/>
    <cellStyle name="Header2 9 3 6 2 2" xfId="15991" xr:uid="{1CCAB767-1787-4943-896F-C11C411B0563}"/>
    <cellStyle name="Header2 9 3 6 2 3" xfId="13964" xr:uid="{4BEFFA43-9ABA-4F1B-A907-9A510174946E}"/>
    <cellStyle name="Header2 9 3 6 3" xfId="7319" xr:uid="{2608A44B-441F-4430-B2AC-90F0EE5B41E3}"/>
    <cellStyle name="Header2 9 3 6 3 2" xfId="15400" xr:uid="{EE41E330-E757-4114-A3FB-1C7CE2173257}"/>
    <cellStyle name="Header2 9 3 6 3 3" xfId="19209" xr:uid="{6251BEAC-1837-41AE-8272-A5FA5CA07EFB}"/>
    <cellStyle name="Header2 9 3 7" xfId="5113" xr:uid="{F8DDD951-10C7-49ED-B702-5529F136070E}"/>
    <cellStyle name="Header2 9 3 7 2" xfId="10733" xr:uid="{9F956BFC-75E1-4892-9C1B-120997468960}"/>
    <cellStyle name="Header2 9 3 7 2 2" xfId="18206" xr:uid="{8A6AA193-D2C1-436F-ACBD-F643B0A86F09}"/>
    <cellStyle name="Header2 9 3 7 2 3" xfId="14739" xr:uid="{5B91111A-5707-4C48-AA05-1C0DDE143A9F}"/>
    <cellStyle name="Header2 9 3 7 3" xfId="10641" xr:uid="{8343506E-3F0D-4738-B2D7-906B36C61857}"/>
    <cellStyle name="Header2 9 3 7 3 2" xfId="18114" xr:uid="{1FF54D28-844C-4167-8BDF-067562FECA0A}"/>
    <cellStyle name="Header2 9 3 7 3 3" xfId="17292" xr:uid="{37F4D028-4B85-4C1E-913B-49D5E3293D30}"/>
    <cellStyle name="Header2 9 3 8" xfId="5309" xr:uid="{1A12E5A6-F26B-4E4E-AEBD-8E9EC96F444F}"/>
    <cellStyle name="Header2 9 3 8 2" xfId="10918" xr:uid="{E2AD9DB9-5F75-44FB-9B70-AA50242DC2D0}"/>
    <cellStyle name="Header2 9 3 8 2 2" xfId="18391" xr:uid="{FFEEC394-866E-4E33-8EFC-1D9ED0ED26C1}"/>
    <cellStyle name="Header2 9 3 8 2 3" xfId="14222" xr:uid="{708B36D5-616A-40BA-80DA-F577C204160F}"/>
    <cellStyle name="Header2 9 3 8 3" xfId="7544" xr:uid="{35394A3F-D9D1-4BA4-B6D1-CDF6EF25EE68}"/>
    <cellStyle name="Header2 9 3 8 3 2" xfId="15583" xr:uid="{8CC04E1B-E638-4A53-8E49-3AA7A71D4011}"/>
    <cellStyle name="Header2 9 3 8 3 3" xfId="12660" xr:uid="{CF75A489-23E2-41C9-929C-4044EFB06612}"/>
    <cellStyle name="Header2 9 3 9" xfId="4843" xr:uid="{01B81F03-DFB1-4E17-B2B9-39D8E006448B}"/>
    <cellStyle name="Header2 9 3 9 2" xfId="10620" xr:uid="{8983E850-43D4-4C5D-BF51-9B911FF3D47C}"/>
    <cellStyle name="Header2 9 3 9 2 2" xfId="18093" xr:uid="{EE00FDAA-3886-4E60-8D16-66A0F0CB6E23}"/>
    <cellStyle name="Header2 9 3 9 2 3" xfId="18674" xr:uid="{97D301FF-071A-449C-8B61-9B7786454E14}"/>
    <cellStyle name="Header2 9 3 9 3" xfId="10539" xr:uid="{433F1980-5647-4D9C-BC0B-4C15939615F6}"/>
    <cellStyle name="Header2 9 3 9 3 2" xfId="18012" xr:uid="{F0F58BC6-E241-4FFF-A7AF-79D71E42B22F}"/>
    <cellStyle name="Header2 9 3 9 3 3" xfId="19994" xr:uid="{DBC51B9B-38FD-4C11-B3E5-BC43EB02D3F7}"/>
    <cellStyle name="Header2 9 3_KEY FIGURES" xfId="5859" xr:uid="{6BBBFCCA-C953-4ABA-89F6-5958B1893C7A}"/>
    <cellStyle name="Header2 9 4" xfId="477" xr:uid="{978F2F8A-6874-45A7-9D7D-4D7F625B70F4}"/>
    <cellStyle name="Header2 9 4 10" xfId="7045" xr:uid="{BB765A99-A7E0-4B48-983C-691F37892571}"/>
    <cellStyle name="Header2 9 4 10 2" xfId="21384" xr:uid="{EE573765-DFF1-47D1-8CE6-8B84D0231493}"/>
    <cellStyle name="Header2 9 4 11" xfId="8841" xr:uid="{8C1BF148-731F-462A-8F2E-6411F9F0072A}"/>
    <cellStyle name="Header2 9 4 11 2" xfId="16880" xr:uid="{B6680CE0-6277-4C8E-BF85-3491ED0DC85B}"/>
    <cellStyle name="Header2 9 4 11 3" xfId="14606" xr:uid="{9B8F8C13-E752-47C2-88ED-5FAE6CDADDB6}"/>
    <cellStyle name="Header2 9 4 12" xfId="11420" xr:uid="{D109ABBA-ED23-4ACD-A249-AC8CFC146568}"/>
    <cellStyle name="Header2 9 4 13" xfId="13916" xr:uid="{EC5E4BF2-4740-4271-9A33-E65E135E9986}"/>
    <cellStyle name="Header2 9 4 2" xfId="687" xr:uid="{057E9745-A383-4D7F-B618-27A28B8038EB}"/>
    <cellStyle name="Header2 9 4 2 2" xfId="2826" xr:uid="{053D19AC-75FF-4D74-A9F7-B93164C8AB3E}"/>
    <cellStyle name="Header2 9 4 2 2 2" xfId="8489" xr:uid="{4BEC5743-89D1-4814-A856-02B0368021C9}"/>
    <cellStyle name="Header2 9 4 2 2 2 2" xfId="16528" xr:uid="{5BC03E7B-A4FA-405A-B073-EE28C208F330}"/>
    <cellStyle name="Header2 9 4 2 2 2 3" xfId="15149" xr:uid="{DC751829-E0A4-4006-85C4-423ECC83CFA3}"/>
    <cellStyle name="Header2 9 4 2 2 3" xfId="12978" xr:uid="{418CC3CF-8784-4EEB-8B39-5BF539C4758B}"/>
    <cellStyle name="Header2 9 4 2 2 4" xfId="14803" xr:uid="{EE0C5DDA-92EE-457C-AE28-15B257ACFB94}"/>
    <cellStyle name="Header2 9 4 2 3" xfId="8724" xr:uid="{A0CE42E8-BE8F-4644-A04A-CA97060FCD58}"/>
    <cellStyle name="Header2 9 4 2 3 2" xfId="16763" xr:uid="{E69AF62A-6597-4983-8E2A-B289B116F0D9}"/>
    <cellStyle name="Header2 9 4 2 3 3" xfId="20236" xr:uid="{84D93F50-10C7-4EB9-A63F-D7297B0B9247}"/>
    <cellStyle name="Header2 9 4 2 4" xfId="11607" xr:uid="{76483194-52C7-4AAC-89E3-6516E6924B24}"/>
    <cellStyle name="Header2 9 4 2 5" xfId="18805" xr:uid="{BDE4820E-8546-4B84-86A4-C4DC1592BA2D}"/>
    <cellStyle name="Header2 9 4 2_KEY FIGURES" xfId="5865" xr:uid="{040DE59C-5B21-488F-AABB-43A097250E59}"/>
    <cellStyle name="Header2 9 4 3" xfId="851" xr:uid="{0727D65C-4E71-4EED-8E1A-05DB2296C0D3}"/>
    <cellStyle name="Header2 9 4 3 2" xfId="2990" xr:uid="{010EC59C-0F51-4341-AABA-F212D130E5AA}"/>
    <cellStyle name="Header2 9 4 3 2 2" xfId="8325" xr:uid="{8874A61C-8898-478A-B0AE-5CE3F3C7210A}"/>
    <cellStyle name="Header2 9 4 3 2 2 2" xfId="16364" xr:uid="{6F257CAF-4886-4C42-90F1-41423BD47511}"/>
    <cellStyle name="Header2 9 4 3 2 2 3" xfId="12105" xr:uid="{32365C77-2AEB-493D-A00E-C0F667DD4809}"/>
    <cellStyle name="Header2 9 4 3 2 3" xfId="13142" xr:uid="{FD0BFC62-4CE6-4F5F-806C-E06CA84C0E72}"/>
    <cellStyle name="Header2 9 4 3 2 4" xfId="20161" xr:uid="{DD9D31E4-E29C-47E5-B3BA-63766EDF7F29}"/>
    <cellStyle name="Header2 9 4 3 3" xfId="9114" xr:uid="{CA7503F0-A7FA-4767-B809-CC2E5BCDFA7A}"/>
    <cellStyle name="Header2 9 4 3 3 2" xfId="17099" xr:uid="{2AF298BD-8129-4A2C-BE9C-6D9E49EAE716}"/>
    <cellStyle name="Header2 9 4 3 3 3" xfId="18977" xr:uid="{F9A5287B-9F6C-4F72-AC62-A33825E19EC0}"/>
    <cellStyle name="Header2 9 4 3 4" xfId="11771" xr:uid="{C0FAE4B7-6DD8-40D3-A3D3-6297DC755440}"/>
    <cellStyle name="Header2 9 4 3 5" xfId="13343" xr:uid="{535C3D50-D32C-47DC-8613-E20173D37867}"/>
    <cellStyle name="Header2 9 4 3_KEY FIGURES" xfId="5866" xr:uid="{3BB05480-F7CD-4DD8-8568-9BCC6E827E2C}"/>
    <cellStyle name="Header2 9 4 4" xfId="2639" xr:uid="{74CC6AF3-F4BE-4F3C-8688-E9A5DD682848}"/>
    <cellStyle name="Header2 9 4 4 2" xfId="3741" xr:uid="{655F0E0E-7703-4CF9-8B84-4518B8B30F7D}"/>
    <cellStyle name="Header2 9 4 4 2 2" xfId="7857" xr:uid="{C5DB7F63-1BD3-44D6-A5E3-1EDBE20E6AE6}"/>
    <cellStyle name="Header2 9 4 4 2 2 2" xfId="15896" xr:uid="{DA21B081-64A4-4F50-BAE2-11045AA64AC7}"/>
    <cellStyle name="Header2 9 4 4 2 2 3" xfId="20600" xr:uid="{B750EDC7-B73D-42D2-AD49-1EBD05015962}"/>
    <cellStyle name="Header2 9 4 4 2 3" xfId="13535" xr:uid="{957C384F-BEFD-4EB6-91E2-F61A42FE8305}"/>
    <cellStyle name="Header2 9 4 4 2 4" xfId="12164" xr:uid="{86398B86-5E09-493F-A041-1781136A21A5}"/>
    <cellStyle name="Header2 9 4 4 3" xfId="7620" xr:uid="{FA161373-E5AF-4630-9AB1-A04DA9093111}"/>
    <cellStyle name="Header2 9 4 4 3 2" xfId="15659" xr:uid="{6791DB1C-E9BC-43EC-B2C7-607710DECFE7}"/>
    <cellStyle name="Header2 9 4 4 3 3" xfId="18923" xr:uid="{F66523F3-0664-42EB-9977-DEFFA0A78746}"/>
    <cellStyle name="Header2 9 4 4 4" xfId="12791" xr:uid="{3160B347-0A22-4892-A447-B804964109B6}"/>
    <cellStyle name="Header2 9 4 4 5" xfId="14865" xr:uid="{DE1468EF-D87B-4646-AB41-F11D50550AD9}"/>
    <cellStyle name="Header2 9 4 4_KEY FIGURES" xfId="5867" xr:uid="{39964CED-3B24-4B19-B569-7F40FBE6FE3A}"/>
    <cellStyle name="Header2 9 4 5" xfId="3373" xr:uid="{1A9DCF8E-041D-4CBC-844F-AE73E6C9D564}"/>
    <cellStyle name="Header2 9 4 5 2" xfId="3858" xr:uid="{C1C81A9D-BCB0-4FE8-9BD5-727CD7DBB2C7}"/>
    <cellStyle name="Header2 9 4 5 2 2" xfId="7741" xr:uid="{9A3635C1-9A1A-4918-B8E6-EA062EC943EF}"/>
    <cellStyle name="Header2 9 4 5 2 2 2" xfId="15780" xr:uid="{BA016667-995C-4842-B425-396E7EECC310}"/>
    <cellStyle name="Header2 9 4 5 2 2 3" xfId="20667" xr:uid="{546EE9B7-438D-4890-A7F5-2DFD6333C629}"/>
    <cellStyle name="Header2 9 4 5 2 3" xfId="13652" xr:uid="{EDC0ED95-C32C-46D8-9370-3CAB9261AFDF}"/>
    <cellStyle name="Header2 9 4 5 2 4" xfId="18786" xr:uid="{28F5FC01-A64C-4A1A-980B-1173BA210632}"/>
    <cellStyle name="Header2 9 4 5 3" xfId="8123" xr:uid="{C377AA8B-4E4D-4278-A447-C99674A4521E}"/>
    <cellStyle name="Header2 9 4 5 3 2" xfId="16162" xr:uid="{BFDD8569-4641-43C3-93C0-45D2A4AE100A}"/>
    <cellStyle name="Header2 9 4 5 3 3" xfId="18954" xr:uid="{617C6FD5-71A6-461E-89C9-73CA7C4FBEDA}"/>
    <cellStyle name="Header2 9 4 5 4" xfId="17501" xr:uid="{65568035-D536-43FC-89AA-3FAB5563151A}"/>
    <cellStyle name="Header2 9 4 5_KEY FIGURES" xfId="5868" xr:uid="{99F80C0D-0A92-41D3-9C1C-1A3962415EB7}"/>
    <cellStyle name="Header2 9 4 6" xfId="3557" xr:uid="{F134617B-E335-4749-8EF5-574A5DFC4B0F}"/>
    <cellStyle name="Header2 9 4 6 2" xfId="7951" xr:uid="{9AB73FEB-ED30-4AF8-82AA-A0F9F9FD40CE}"/>
    <cellStyle name="Header2 9 4 6 2 2" xfId="15990" xr:uid="{984AB240-9A9B-418D-A15E-D2BC812D794B}"/>
    <cellStyle name="Header2 9 4 6 2 3" xfId="13948" xr:uid="{F0A8A58C-F267-4D2E-BC37-7261A3608138}"/>
    <cellStyle name="Header2 9 4 6 3" xfId="11136" xr:uid="{50A278A5-7BE1-4487-A589-33DBB5A1B61B}"/>
    <cellStyle name="Header2 9 4 6 3 2" xfId="18609" xr:uid="{4C7AD0E2-1DC4-4A17-B765-FA8347FEC828}"/>
    <cellStyle name="Header2 9 4 6 3 3" xfId="17072" xr:uid="{44161155-EF1B-4B40-9B66-86424679D92E}"/>
    <cellStyle name="Header2 9 4 7" xfId="5114" xr:uid="{AB5A2933-E22A-4E26-B22C-0B089BBC8397}"/>
    <cellStyle name="Header2 9 4 7 2" xfId="10734" xr:uid="{E1649E79-08A5-4D9F-A0EF-1892E7D36994}"/>
    <cellStyle name="Header2 9 4 7 2 2" xfId="18207" xr:uid="{4B8587FC-7484-476C-83F4-458BDEDE9AF3}"/>
    <cellStyle name="Header2 9 4 7 2 3" xfId="19110" xr:uid="{26C61909-9716-4938-96DD-A9E1742FAA3A}"/>
    <cellStyle name="Header2 9 4 7 3" xfId="8231" xr:uid="{608F39D8-3698-41F9-8DE9-E0B9FE247EB6}"/>
    <cellStyle name="Header2 9 4 7 3 2" xfId="16270" xr:uid="{18474C81-4890-4BB8-8A95-DBD3C7BA3EC8}"/>
    <cellStyle name="Header2 9 4 7 3 3" xfId="14998" xr:uid="{F4A570D2-A57A-45BD-A2F8-244344646BE9}"/>
    <cellStyle name="Header2 9 4 8" xfId="5310" xr:uid="{E7EC4C28-074B-4F5C-BE9E-BBEF140A0B20}"/>
    <cellStyle name="Header2 9 4 8 2" xfId="10919" xr:uid="{2DD23465-3909-440F-AA90-86A142582F7C}"/>
    <cellStyle name="Header2 9 4 8 2 2" xfId="18392" xr:uid="{0E55B665-779E-4A32-AC9D-80B9CFC1871B}"/>
    <cellStyle name="Header2 9 4 8 2 3" xfId="19285" xr:uid="{DAA85360-1FB5-4FFA-9318-2126F21EE165}"/>
    <cellStyle name="Header2 9 4 8 3" xfId="8834" xr:uid="{8F38BC9A-69C5-418E-9991-D48F7056E9C1}"/>
    <cellStyle name="Header2 9 4 8 3 2" xfId="16873" xr:uid="{09F1BC25-2124-4CA3-8A03-B02B1E223453}"/>
    <cellStyle name="Header2 9 4 8 3 3" xfId="17341" xr:uid="{E257EE3C-27BD-40D3-9A68-6AB4199C7D25}"/>
    <cellStyle name="Header2 9 4 9" xfId="5130" xr:uid="{84C04F7A-CA5F-443E-9249-1C61ADDF4018}"/>
    <cellStyle name="Header2 9 4 9 2" xfId="10743" xr:uid="{E7CCDE63-283C-4551-B143-20DB9AE5D1DF}"/>
    <cellStyle name="Header2 9 4 9 2 2" xfId="18216" xr:uid="{5AAF10BE-D631-4B65-B1A2-69FADFCEE462}"/>
    <cellStyle name="Header2 9 4 9 2 3" xfId="19546" xr:uid="{B3A6FE23-E6A9-47F4-8A66-6E3D929D12FA}"/>
    <cellStyle name="Header2 9 4 9 3" xfId="10570" xr:uid="{1E1A515D-8ABD-465C-8612-D419B195C648}"/>
    <cellStyle name="Header2 9 4 9 3 2" xfId="18043" xr:uid="{55466E21-AD2C-47F4-A134-1FD587ACBC66}"/>
    <cellStyle name="Header2 9 4 9 3 3" xfId="11201" xr:uid="{F6834E8F-E7D3-49B2-BEA8-C0AEDD765143}"/>
    <cellStyle name="Header2 9 4_KEY FIGURES" xfId="5864" xr:uid="{198515AE-AB0B-4A94-8CFB-AD0F531FF94A}"/>
    <cellStyle name="Header2 9 5" xfId="516" xr:uid="{FC264607-2164-4428-8FB3-00BE52B198F0}"/>
    <cellStyle name="Header2 9 5 10" xfId="7046" xr:uid="{75BCB3E4-F0EE-4C94-8D67-44DE704F8E21}"/>
    <cellStyle name="Header2 9 5 10 2" xfId="21385" xr:uid="{48F5C3C0-A5D9-45EE-9EAB-4471F472CD2F}"/>
    <cellStyle name="Header2 9 5 11" xfId="9189" xr:uid="{EE9A3FFE-84F2-4196-9D65-9EB6A0066953}"/>
    <cellStyle name="Header2 9 5 11 2" xfId="17174" xr:uid="{F0289AE7-28BA-48A1-9962-0873B2F109A1}"/>
    <cellStyle name="Header2 9 5 11 3" xfId="14611" xr:uid="{92DEBE5A-1CA0-4EA0-950E-F871080AF2E5}"/>
    <cellStyle name="Header2 9 5 12" xfId="11459" xr:uid="{64F8475E-E470-46DE-815F-80C85132044C}"/>
    <cellStyle name="Header2 9 5 13" xfId="14101" xr:uid="{0F413CBC-5B37-448E-AC9E-C4DDEEDF3941}"/>
    <cellStyle name="Header2 9 5 2" xfId="726" xr:uid="{77810933-2BD1-4688-8850-1C7574FC3F32}"/>
    <cellStyle name="Header2 9 5 2 2" xfId="2865" xr:uid="{0F0676BA-3BAE-4137-A10D-4B846E33B321}"/>
    <cellStyle name="Header2 9 5 2 2 2" xfId="8450" xr:uid="{2D77B46B-44C9-4EAE-92C0-8928AD2B7A7B}"/>
    <cellStyle name="Header2 9 5 2 2 2 2" xfId="16489" xr:uid="{F7BFA25C-89B2-4A0D-B5DE-CC2A7F04A5D6}"/>
    <cellStyle name="Header2 9 5 2 2 2 3" xfId="19576" xr:uid="{370DC088-C60B-47B4-AB75-BB5857DDC6D1}"/>
    <cellStyle name="Header2 9 5 2 2 3" xfId="13017" xr:uid="{1BCC572B-C26F-4CD2-B916-37A614C43C77}"/>
    <cellStyle name="Header2 9 5 2 2 4" xfId="20127" xr:uid="{ADCADF48-EA51-46C1-9789-D71F38323CAB}"/>
    <cellStyle name="Header2 9 5 2 3" xfId="8760" xr:uid="{F5C6E07C-AEF2-4335-A7AB-E159D80ED84A}"/>
    <cellStyle name="Header2 9 5 2 3 2" xfId="16799" xr:uid="{367CA2EC-AEC6-4177-B058-886F4FD92C68}"/>
    <cellStyle name="Header2 9 5 2 3 3" xfId="15004" xr:uid="{D9A1CA3E-7796-458F-A8F6-6F5F0C105492}"/>
    <cellStyle name="Header2 9 5 2 4" xfId="11646" xr:uid="{E60638F5-506A-4B0D-9EAC-7488EE1D2DA7}"/>
    <cellStyle name="Header2 9 5 2 5" xfId="20354" xr:uid="{58E60280-313B-46C0-BDD8-ED6A013D900C}"/>
    <cellStyle name="Header2 9 5 2_KEY FIGURES" xfId="5870" xr:uid="{3B3FE152-6FE7-4D6B-B292-69ED157E0F17}"/>
    <cellStyle name="Header2 9 5 3" xfId="890" xr:uid="{D7EFF595-AE21-4B01-938F-6DAD42FD62ED}"/>
    <cellStyle name="Header2 9 5 3 2" xfId="3029" xr:uid="{2AFFB285-0D2A-41F0-80ED-4F2508D19B52}"/>
    <cellStyle name="Header2 9 5 3 2 2" xfId="8286" xr:uid="{040DB453-45F9-46C4-AF57-1357D155CFBA}"/>
    <cellStyle name="Header2 9 5 3 2 2 2" xfId="16325" xr:uid="{7F981730-5908-4B59-8BFE-D2A483256065}"/>
    <cellStyle name="Header2 9 5 3 2 2 3" xfId="20026" xr:uid="{8B4802F3-65DD-47E5-8348-E514C44CE741}"/>
    <cellStyle name="Header2 9 5 3 2 3" xfId="13181" xr:uid="{5CDDA035-0165-4E1C-9A62-C80B20A59D51}"/>
    <cellStyle name="Header2 9 5 3 2 4" xfId="20404" xr:uid="{656717F3-7EE5-4FEF-8C6C-80E6B6C230F5}"/>
    <cellStyle name="Header2 9 5 3 3" xfId="8667" xr:uid="{9593288B-7B20-4911-A423-D186C53BE294}"/>
    <cellStyle name="Header2 9 5 3 3 2" xfId="16706" xr:uid="{2E5F683D-4DC4-435A-A2D6-DB68966E251C}"/>
    <cellStyle name="Header2 9 5 3 3 3" xfId="18751" xr:uid="{5219120D-7E3D-4797-B4C3-867842DD1EBA}"/>
    <cellStyle name="Header2 9 5 3 4" xfId="11810" xr:uid="{9B622356-6BF2-4A61-AC3F-6CA33664CB76}"/>
    <cellStyle name="Header2 9 5 3 5" xfId="13886" xr:uid="{34EF77C6-9C9A-4B60-8999-66699D0BC7A9}"/>
    <cellStyle name="Header2 9 5 3_KEY FIGURES" xfId="5871" xr:uid="{B850462F-35CF-47B3-9001-C89FC9C61474}"/>
    <cellStyle name="Header2 9 5 4" xfId="2678" xr:uid="{5A625BFA-845D-41D2-B449-4A90AC750956}"/>
    <cellStyle name="Header2 9 5 4 2" xfId="3763" xr:uid="{E8EB8C2F-7BF3-4B4B-9EA8-365A8ED3C0C1}"/>
    <cellStyle name="Header2 9 5 4 2 2" xfId="7835" xr:uid="{B344012A-26F4-4F9D-94F5-4BE5D3080C25}"/>
    <cellStyle name="Header2 9 5 4 2 2 2" xfId="15874" xr:uid="{1AA0C422-6BC3-4563-A3BA-9FAD2068FDE1}"/>
    <cellStyle name="Header2 9 5 4 2 2 3" xfId="19899" xr:uid="{491A3EC8-D752-4CB8-B0F1-EDE1399A483B}"/>
    <cellStyle name="Header2 9 5 4 2 3" xfId="13557" xr:uid="{CE40C527-D942-45A9-B2A0-6DB337F4A251}"/>
    <cellStyle name="Header2 9 5 4 2 4" xfId="20855" xr:uid="{55CDA1AF-20D9-4FF7-88E5-255D09955281}"/>
    <cellStyle name="Header2 9 5 4 3" xfId="7321" xr:uid="{28CE687D-6403-444B-A1F5-A0C4B704A292}"/>
    <cellStyle name="Header2 9 5 4 3 2" xfId="15402" xr:uid="{14455CE3-79AC-432A-BA23-0824B0BA368E}"/>
    <cellStyle name="Header2 9 5 4 3 3" xfId="20110" xr:uid="{72EF1E42-434C-4AD4-A6E3-C3E8A20DC65F}"/>
    <cellStyle name="Header2 9 5 4 4" xfId="12830" xr:uid="{2E7598E9-4F39-4946-ACEA-8C7D55744233}"/>
    <cellStyle name="Header2 9 5 4 5" xfId="15002" xr:uid="{3D2014A7-8989-43EB-9BEA-F6055CB834B7}"/>
    <cellStyle name="Header2 9 5 4_KEY FIGURES" xfId="5872" xr:uid="{C5898D63-DBE7-44B0-8B41-97D87B02C62C}"/>
    <cellStyle name="Header2 9 5 5" xfId="3374" xr:uid="{42ED75AF-4B4A-47C8-9651-A472C05B9159}"/>
    <cellStyle name="Header2 9 5 5 2" xfId="3859" xr:uid="{222C60B1-799E-4864-AB13-0F317B5378AD}"/>
    <cellStyle name="Header2 9 5 5 2 2" xfId="7740" xr:uid="{F0FA92D1-223C-4AD0-AA6E-FC454F28E67B}"/>
    <cellStyle name="Header2 9 5 5 2 2 2" xfId="15779" xr:uid="{459D9F57-1247-4720-8DC6-290186C34ADD}"/>
    <cellStyle name="Header2 9 5 5 2 2 3" xfId="19016" xr:uid="{280579FC-117A-455B-95D8-98AC93B9DB52}"/>
    <cellStyle name="Header2 9 5 5 2 3" xfId="13653" xr:uid="{86EDF33F-62B5-47EF-B652-FFB2259D7461}"/>
    <cellStyle name="Header2 9 5 5 2 4" xfId="12049" xr:uid="{25735430-CB73-4E39-9A0F-CACDD2736416}"/>
    <cellStyle name="Header2 9 5 5 3" xfId="8122" xr:uid="{CF07B78E-7763-4492-9BC4-F47BF81F519E}"/>
    <cellStyle name="Header2 9 5 5 3 2" xfId="16161" xr:uid="{192F6C7D-8042-4316-9301-0E59221135E1}"/>
    <cellStyle name="Header2 9 5 5 3 3" xfId="19413" xr:uid="{BAA0C29A-23BB-4531-8633-C32099259ABD}"/>
    <cellStyle name="Header2 9 5 5 4" xfId="17492" xr:uid="{97B4A6DD-9928-4A9E-8A96-E7DB071A97D5}"/>
    <cellStyle name="Header2 9 5 5_KEY FIGURES" xfId="5873" xr:uid="{FB80FC7E-B91C-44F9-84E8-441CC61CB829}"/>
    <cellStyle name="Header2 9 5 6" xfId="3558" xr:uid="{2ED075FD-B3DF-43F9-BF68-77481DF8B46B}"/>
    <cellStyle name="Header2 9 5 6 2" xfId="7950" xr:uid="{3ACB0FBC-BC17-41EC-B786-C740683F37E1}"/>
    <cellStyle name="Header2 9 5 6 2 2" xfId="15989" xr:uid="{EC7A873E-8D91-4DFA-BCE3-0E638C932FE2}"/>
    <cellStyle name="Header2 9 5 6 2 3" xfId="11313" xr:uid="{DC39E265-E5F6-4481-A21D-87E6FED4813B}"/>
    <cellStyle name="Header2 9 5 6 3" xfId="8661" xr:uid="{E39A8D09-CB39-45CA-B36B-EE77BFDD8776}"/>
    <cellStyle name="Header2 9 5 6 3 2" xfId="16700" xr:uid="{84348384-0224-4455-B10C-7D18E2089638}"/>
    <cellStyle name="Header2 9 5 6 3 3" xfId="14616" xr:uid="{6677480A-7424-4726-B8DB-E90B0C28849F}"/>
    <cellStyle name="Header2 9 5 7" xfId="5115" xr:uid="{A56C8992-EE19-4C42-9EF9-940B4E0A891E}"/>
    <cellStyle name="Header2 9 5 7 2" xfId="10735" xr:uid="{6E68EA24-6E18-42DA-B5F6-9EAFFF710DFB}"/>
    <cellStyle name="Header2 9 5 7 2 2" xfId="18208" xr:uid="{068AF720-C1D0-4F34-A266-CF62FE4E8B8E}"/>
    <cellStyle name="Header2 9 5 7 2 3" xfId="19944" xr:uid="{96CE1ECD-2826-4A72-9223-B5ED34C08B60}"/>
    <cellStyle name="Header2 9 5 7 3" xfId="10644" xr:uid="{808D52F4-9C33-4E06-ACA9-C6FA1B2A4CA8}"/>
    <cellStyle name="Header2 9 5 7 3 2" xfId="18117" xr:uid="{DC61EE5B-AB49-4BD7-90C6-9FA13D50CB1B}"/>
    <cellStyle name="Header2 9 5 7 3 3" xfId="18677" xr:uid="{1AE59CEF-187F-4072-B244-5E074011F23B}"/>
    <cellStyle name="Header2 9 5 8" xfId="5311" xr:uid="{9D904326-B176-405D-805E-B1E275B6535D}"/>
    <cellStyle name="Header2 9 5 8 2" xfId="10920" xr:uid="{E3DB38B2-5D4B-41CB-BFDE-BB6F248375D4}"/>
    <cellStyle name="Header2 9 5 8 2 2" xfId="18393" xr:uid="{6C6CF743-7542-4657-A02E-52C0B33432A1}"/>
    <cellStyle name="Header2 9 5 8 2 3" xfId="19462" xr:uid="{72B376F9-8297-47D9-B8AB-96FA729E1EA3}"/>
    <cellStyle name="Header2 9 5 8 3" xfId="7582" xr:uid="{7C7B3C1F-4D75-4DFC-862D-4C870C789708}"/>
    <cellStyle name="Header2 9 5 8 3 2" xfId="15621" xr:uid="{31AEF7CE-6C68-4203-87DD-3FBF0A6DD153}"/>
    <cellStyle name="Header2 9 5 8 3 3" xfId="14157" xr:uid="{6898A515-494C-4221-8B05-411F8CBBDF36}"/>
    <cellStyle name="Header2 9 5 9" xfId="4792" xr:uid="{F1BB66F3-9A22-49E1-A4C9-C7AC70EFECCA}"/>
    <cellStyle name="Header2 9 5 9 2" xfId="10591" xr:uid="{8DBC5A61-770F-4973-B4BD-9E68E1529D06}"/>
    <cellStyle name="Header2 9 5 9 2 2" xfId="18064" xr:uid="{23F7CCF8-8D62-4D20-9AA9-60AED01AE3FB}"/>
    <cellStyle name="Header2 9 5 9 2 3" xfId="20469" xr:uid="{A6766F8F-FC5B-472A-8E27-5F9E5455B9CD}"/>
    <cellStyle name="Header2 9 5 9 3" xfId="10556" xr:uid="{B53AAB3C-5D8E-4AF4-8B8B-F3E9FA94B8D7}"/>
    <cellStyle name="Header2 9 5 9 3 2" xfId="18029" xr:uid="{43CD269C-B9DC-4556-B6E4-93FDD8BD8FA9}"/>
    <cellStyle name="Header2 9 5 9 3 3" xfId="20779" xr:uid="{0A70FA1E-271F-422E-BDF7-E4E1F237077D}"/>
    <cellStyle name="Header2 9 5_KEY FIGURES" xfId="5869" xr:uid="{C6FF49E0-D916-4E04-A1DB-92F7ED8DCE26}"/>
    <cellStyle name="Header2 9 6" xfId="532" xr:uid="{9500EEA7-8FEC-4B3A-BA02-F32858A9BB2B}"/>
    <cellStyle name="Header2 9 6 10" xfId="7047" xr:uid="{74059C50-0998-4CF4-AA67-EC6B4F10A77F}"/>
    <cellStyle name="Header2 9 6 10 2" xfId="21386" xr:uid="{3FA77A35-8085-4564-8BD7-D43340631FF5}"/>
    <cellStyle name="Header2 9 6 11" xfId="9102" xr:uid="{309A6046-A6DC-4A41-BB05-86AA28DE15F0}"/>
    <cellStyle name="Header2 9 6 11 2" xfId="17087" xr:uid="{DA7A46FC-2BCE-4E98-A0E8-8D285E29172D}"/>
    <cellStyle name="Header2 9 6 11 3" xfId="13950" xr:uid="{8545E272-4470-4690-A17C-BF8572B99152}"/>
    <cellStyle name="Header2 9 6 12" xfId="11475" xr:uid="{9DC5C9BA-EBD2-4EB2-BBB6-CBDD753868C4}"/>
    <cellStyle name="Header2 9 6 13" xfId="12610" xr:uid="{4A47652B-4AAC-4CDE-BFDB-2D98A06FD6DB}"/>
    <cellStyle name="Header2 9 6 2" xfId="742" xr:uid="{742E8695-87A6-48CB-85AB-5C9A51855295}"/>
    <cellStyle name="Header2 9 6 2 2" xfId="2881" xr:uid="{254C7CA9-9448-4E62-AA15-F0E97FF667BF}"/>
    <cellStyle name="Header2 9 6 2 2 2" xfId="8434" xr:uid="{C779FF2A-A004-440D-9278-B3F16A7B8721}"/>
    <cellStyle name="Header2 9 6 2 2 2 2" xfId="16473" xr:uid="{33BED105-65E3-4058-B40B-57A5B84D0BDE}"/>
    <cellStyle name="Header2 9 6 2 2 2 3" xfId="13454" xr:uid="{E4D4EB8D-81A8-4E6F-92BE-9EC426816187}"/>
    <cellStyle name="Header2 9 6 2 2 3" xfId="13033" xr:uid="{227A341F-17C4-4866-BCDB-3F5606E95C62}"/>
    <cellStyle name="Header2 9 6 2 2 4" xfId="11335" xr:uid="{61995BA2-2F18-4EC9-BAC5-A881508544EC}"/>
    <cellStyle name="Header2 9 6 2 3" xfId="7597" xr:uid="{5F72863F-2D33-4935-A4B7-CC79A90FDCA5}"/>
    <cellStyle name="Header2 9 6 2 3 2" xfId="15636" xr:uid="{3C9C665A-F5A0-4537-948E-4F769D37E1D7}"/>
    <cellStyle name="Header2 9 6 2 3 3" xfId="12083" xr:uid="{6169460A-06D0-494C-8F87-BBC6A858739D}"/>
    <cellStyle name="Header2 9 6 2 4" xfId="11662" xr:uid="{3BEF30BB-D9EF-44B1-AF10-CDB14253DAC2}"/>
    <cellStyle name="Header2 9 6 2 5" xfId="14719" xr:uid="{4539DBA4-34DD-4649-A7C9-C599084480F4}"/>
    <cellStyle name="Header2 9 6 2_KEY FIGURES" xfId="5875" xr:uid="{92F00071-C2FF-47CB-8205-49113B1B7946}"/>
    <cellStyle name="Header2 9 6 3" xfId="906" xr:uid="{FB4DF4E6-CE26-4D4F-98FF-AA5E44937D6E}"/>
    <cellStyle name="Header2 9 6 3 2" xfId="3045" xr:uid="{533D6E45-55A3-490E-B7E4-E27A8CF0CD74}"/>
    <cellStyle name="Header2 9 6 3 2 2" xfId="8270" xr:uid="{73765D33-1BA1-453E-9331-AB0D5913CDD9}"/>
    <cellStyle name="Header2 9 6 3 2 2 2" xfId="16309" xr:uid="{39688575-77DA-496E-BF69-C319FAB9163F}"/>
    <cellStyle name="Header2 9 6 3 2 2 3" xfId="14037" xr:uid="{77C42416-DDFA-45B5-8757-F4ACCA88CB5D}"/>
    <cellStyle name="Header2 9 6 3 2 3" xfId="13197" xr:uid="{FB97BB5E-F45D-41B9-A43D-9581CD6C07F2}"/>
    <cellStyle name="Header2 9 6 3 2 4" xfId="13447" xr:uid="{F940B5BF-CFBD-4BB8-99E1-2873AC88FCB7}"/>
    <cellStyle name="Header2 9 6 3 3" xfId="8966" xr:uid="{BF00815E-044B-4FC3-A12C-F817CFBBCD73}"/>
    <cellStyle name="Header2 9 6 3 3 2" xfId="16979" xr:uid="{D8D6CB5F-B9C3-4405-8088-829ADB41CB2B}"/>
    <cellStyle name="Header2 9 6 3 3 3" xfId="19710" xr:uid="{4DF50CE9-53BA-42FF-8850-57E77C84FDC9}"/>
    <cellStyle name="Header2 9 6 3 4" xfId="11826" xr:uid="{5EC928C1-40B3-4FE2-99D5-3D9CE7F39854}"/>
    <cellStyle name="Header2 9 6 3 5" xfId="17554" xr:uid="{B86F4494-AE77-4412-B10B-3CF7BC1984BB}"/>
    <cellStyle name="Header2 9 6 3_KEY FIGURES" xfId="5876" xr:uid="{28D429E6-09BD-4CCB-8632-820A5506AC9C}"/>
    <cellStyle name="Header2 9 6 4" xfId="2694" xr:uid="{84F31081-57AB-4E93-8A3E-7172E47A4D24}"/>
    <cellStyle name="Header2 9 6 4 2" xfId="8621" xr:uid="{62645A4A-9D26-4F0E-A0B6-51CBE9E1F807}"/>
    <cellStyle name="Header2 9 6 4 2 2" xfId="16660" xr:uid="{E8FD7306-C60B-44FF-8A35-03D1B28BCDB0}"/>
    <cellStyle name="Header2 9 6 4 2 3" xfId="17584" xr:uid="{E93D4CC0-4284-49C9-B2BB-004ECC0916B1}"/>
    <cellStyle name="Header2 9 6 4 3" xfId="12846" xr:uid="{9FDDEAC9-3E11-4236-8301-24B808775704}"/>
    <cellStyle name="Header2 9 6 4 4" xfId="14223" xr:uid="{11A25922-551D-420F-A5AD-20EBCC528E92}"/>
    <cellStyle name="Header2 9 6 5" xfId="3375" xr:uid="{6B643AEB-319B-47A4-ADF7-9151BDCF5F4C}"/>
    <cellStyle name="Header2 9 6 5 2" xfId="3860" xr:uid="{ACCAAAB7-9960-47B2-B679-7BD669147456}"/>
    <cellStyle name="Header2 9 6 5 2 2" xfId="7739" xr:uid="{D2FB97CB-B60C-4F8F-B1DA-A584B2ED6986}"/>
    <cellStyle name="Header2 9 6 5 2 2 2" xfId="15778" xr:uid="{456B4854-2E44-4687-8EF9-8659ED18C943}"/>
    <cellStyle name="Header2 9 6 5 2 2 3" xfId="20175" xr:uid="{791BF3A0-C69D-4A2E-BD9D-AA3FCD070048}"/>
    <cellStyle name="Header2 9 6 5 2 3" xfId="13654" xr:uid="{1001FD35-F249-4272-B42A-71D6D316F813}"/>
    <cellStyle name="Header2 9 6 5 2 4" xfId="12536" xr:uid="{9A936357-1A50-4D7D-8690-F26C8CD1FE80}"/>
    <cellStyle name="Header2 9 6 5 3" xfId="8121" xr:uid="{0B75381A-3B5A-4FD0-ABCA-2E42C1DDD993}"/>
    <cellStyle name="Header2 9 6 5 3 2" xfId="16160" xr:uid="{334D6C94-5F15-4547-B903-0EBAD1730268}"/>
    <cellStyle name="Header2 9 6 5 3 3" xfId="13955" xr:uid="{1D5E5EDC-1B5E-4570-BDED-152CE9B32BFE}"/>
    <cellStyle name="Header2 9 6 5 4" xfId="19306" xr:uid="{18486FA6-941A-4D44-8323-05CC42E01CB4}"/>
    <cellStyle name="Header2 9 6 5_KEY FIGURES" xfId="5877" xr:uid="{47C02891-40DC-46D4-957A-61C8F25078B0}"/>
    <cellStyle name="Header2 9 6 6" xfId="3559" xr:uid="{098799D2-C25B-48FB-A277-07A662A3FCC6}"/>
    <cellStyle name="Header2 9 6 6 2" xfId="7949" xr:uid="{217B590B-50CF-406D-9F0D-06FCC9701A4A}"/>
    <cellStyle name="Header2 9 6 6 2 2" xfId="15988" xr:uid="{B1613ECD-86FE-4963-B984-0936A88C3DBF}"/>
    <cellStyle name="Header2 9 6 6 2 3" xfId="18912" xr:uid="{1065700A-2B92-4681-9357-300537781305}"/>
    <cellStyle name="Header2 9 6 6 3" xfId="10012" xr:uid="{E8334587-3685-4A35-9E5C-E273F5B0E3C9}"/>
    <cellStyle name="Header2 9 6 6 3 2" xfId="17570" xr:uid="{29EFCBF4-EF70-4DBD-9295-2E4437651B83}"/>
    <cellStyle name="Header2 9 6 6 3 3" xfId="11960" xr:uid="{4B64EE24-9BF6-4276-B067-4A8D40338C70}"/>
    <cellStyle name="Header2 9 6 7" xfId="5116" xr:uid="{301CDB22-5F9F-4BF1-9798-FBBA7769EA26}"/>
    <cellStyle name="Header2 9 6 7 2" xfId="10736" xr:uid="{46B26474-0828-453F-9A05-5AA33E884672}"/>
    <cellStyle name="Header2 9 6 7 2 2" xfId="18209" xr:uid="{DD3FD5A2-C413-4A69-842C-C3E9BE423B71}"/>
    <cellStyle name="Header2 9 6 7 2 3" xfId="12708" xr:uid="{9C439324-678C-495A-87D8-F25F4F7FB8D7}"/>
    <cellStyle name="Header2 9 6 7 3" xfId="7647" xr:uid="{C299D9FE-9A06-4510-8A41-5A716FD71E71}"/>
    <cellStyle name="Header2 9 6 7 3 2" xfId="15686" xr:uid="{CED91016-6E51-409B-9F12-FA554A015CF1}"/>
    <cellStyle name="Header2 9 6 7 3 3" xfId="19785" xr:uid="{650C2343-4121-4607-8524-7B80D8B52804}"/>
    <cellStyle name="Header2 9 6 8" xfId="5312" xr:uid="{05EF0479-5518-43F2-9C87-670947B5FA02}"/>
    <cellStyle name="Header2 9 6 8 2" xfId="10921" xr:uid="{C47505D3-C022-4280-B1A4-1BCC013C1DA4}"/>
    <cellStyle name="Header2 9 6 8 2 2" xfId="18394" xr:uid="{C60A76F7-D533-466A-AB3E-85414F9D9B23}"/>
    <cellStyle name="Header2 9 6 8 2 3" xfId="18715" xr:uid="{7343D229-FE75-4B64-A155-3412343F4358}"/>
    <cellStyle name="Header2 9 6 8 3" xfId="8783" xr:uid="{50717A6E-2087-4A60-871E-B650CD7157B7}"/>
    <cellStyle name="Header2 9 6 8 3 2" xfId="16822" xr:uid="{341CA013-25F6-474F-8A3A-E4EBBE35F7B3}"/>
    <cellStyle name="Header2 9 6 8 3 3" xfId="19502" xr:uid="{52771899-6E87-4BAF-804D-EE5CB610636B}"/>
    <cellStyle name="Header2 9 6 9" xfId="5138" xr:uid="{4C35BEF5-D11D-4E51-B849-4E1C8171265A}"/>
    <cellStyle name="Header2 9 6 9 2" xfId="10751" xr:uid="{C05EAA28-3007-4324-9D99-753060DC969C}"/>
    <cellStyle name="Header2 9 6 9 2 2" xfId="18224" xr:uid="{F67D7A20-F9FE-4173-AC33-67E716FF3548}"/>
    <cellStyle name="Header2 9 6 9 2 3" xfId="19466" xr:uid="{85AB356A-1307-421A-B228-DBE846B0119F}"/>
    <cellStyle name="Header2 9 6 9 3" xfId="10561" xr:uid="{8F250146-4CAA-406D-8A80-5907E66220FF}"/>
    <cellStyle name="Header2 9 6 9 3 2" xfId="18034" xr:uid="{CA699E7F-0F71-4133-A93E-51F30C288C2F}"/>
    <cellStyle name="Header2 9 6 9 3 3" xfId="19104" xr:uid="{CA768F31-E492-4BBD-9333-11B7E1DFDCCA}"/>
    <cellStyle name="Header2 9 6_KEY FIGURES" xfId="5874" xr:uid="{E7D238D4-A1BE-4E48-8658-3EC41A6F3D66}"/>
    <cellStyle name="Header2 9 7" xfId="548" xr:uid="{A76ECBEA-73A2-4D7A-A120-7019115E894C}"/>
    <cellStyle name="Header2 9 7 10" xfId="7048" xr:uid="{83401609-DBD9-431D-9CC3-DD40FC847D45}"/>
    <cellStyle name="Header2 9 7 10 2" xfId="21387" xr:uid="{F06BB01E-2D80-41B4-B349-95B082444EDC}"/>
    <cellStyle name="Header2 9 7 11" xfId="9187" xr:uid="{A61BC9B9-D934-42B3-8F22-07E6AA9CA209}"/>
    <cellStyle name="Header2 9 7 11 2" xfId="17172" xr:uid="{C8235E53-4F9D-40D0-869F-63183F7E7418}"/>
    <cellStyle name="Header2 9 7 11 3" xfId="20352" xr:uid="{689BB3C3-1CD6-477B-A2CF-8BC143AA6650}"/>
    <cellStyle name="Header2 9 7 12" xfId="11491" xr:uid="{921D3888-2CB5-44F4-8F34-C834CE3489D6}"/>
    <cellStyle name="Header2 9 7 13" xfId="20132" xr:uid="{FBA72B8C-4873-4517-8A43-4B78DEA03B2B}"/>
    <cellStyle name="Header2 9 7 2" xfId="758" xr:uid="{F84681FA-45DD-4E74-98D2-67EBE14ADC68}"/>
    <cellStyle name="Header2 9 7 2 2" xfId="2897" xr:uid="{BB55FC89-A875-44DE-9584-630DEC30AD42}"/>
    <cellStyle name="Header2 9 7 2 2 2" xfId="8418" xr:uid="{D9508C95-4067-4F25-9456-6399B94CB282}"/>
    <cellStyle name="Header2 9 7 2 2 2 2" xfId="16457" xr:uid="{E2D41DE0-828D-4D4B-AA41-FE8FFAA2744E}"/>
    <cellStyle name="Header2 9 7 2 2 2 3" xfId="12150" xr:uid="{7ECFE32B-97C6-4A25-951C-4D2BF0619D13}"/>
    <cellStyle name="Header2 9 7 2 2 3" xfId="13049" xr:uid="{3339A5CD-ABE3-41FE-8A97-22FBA6121C86}"/>
    <cellStyle name="Header2 9 7 2 2 4" xfId="17633" xr:uid="{99244DE7-C1D7-442A-97DB-A34C24823363}"/>
    <cellStyle name="Header2 9 7 2 3" xfId="7585" xr:uid="{06F14BCC-892E-4AAB-B8C8-7EFE882F0ED1}"/>
    <cellStyle name="Header2 9 7 2 3 2" xfId="15624" xr:uid="{E187C8D5-054E-41FA-BB47-DCB94098E5AF}"/>
    <cellStyle name="Header2 9 7 2 3 3" xfId="20743" xr:uid="{4BADFA80-F276-486D-B96A-313DE675C8F5}"/>
    <cellStyle name="Header2 9 7 2 4" xfId="11678" xr:uid="{D7670A69-DD72-41E7-835F-64D25F56A508}"/>
    <cellStyle name="Header2 9 7 2 5" xfId="13758" xr:uid="{9DD724D6-63A4-4CF9-81EE-AD897463EC03}"/>
    <cellStyle name="Header2 9 7 2_KEY FIGURES" xfId="5879" xr:uid="{184B5276-E049-477F-AAA9-8DC7E6962DD8}"/>
    <cellStyle name="Header2 9 7 3" xfId="922" xr:uid="{A7C4F6FE-15AD-4117-B260-42C8D9EDA20F}"/>
    <cellStyle name="Header2 9 7 3 2" xfId="3061" xr:uid="{9D7E8B3D-047B-4699-B99A-70E4DE4CC2A6}"/>
    <cellStyle name="Header2 9 7 3 2 2" xfId="8254" xr:uid="{148748F6-503F-426A-ABA7-84B89D3F693B}"/>
    <cellStyle name="Header2 9 7 3 2 2 2" xfId="16293" xr:uid="{C388C4AC-6449-4664-AF14-ADC86D17A479}"/>
    <cellStyle name="Header2 9 7 3 2 2 3" xfId="12604" xr:uid="{FAA509AD-4AF7-4FA7-B211-82A022B0159B}"/>
    <cellStyle name="Header2 9 7 3 2 3" xfId="13213" xr:uid="{C7F95F80-D228-48F6-9CCA-E4FD4FC16820}"/>
    <cellStyle name="Header2 9 7 3 2 4" xfId="17261" xr:uid="{F37E84E6-8494-437B-8382-4FD3CEB8ABC4}"/>
    <cellStyle name="Header2 9 7 3 3" xfId="8951" xr:uid="{55CE699F-9FA0-4CCA-9154-0EDDAB267564}"/>
    <cellStyle name="Header2 9 7 3 3 2" xfId="16964" xr:uid="{795E14A8-0965-4F57-888B-13C8C4584B4D}"/>
    <cellStyle name="Header2 9 7 3 3 3" xfId="17340" xr:uid="{56AF96AC-C384-41FF-838C-181D8EFF7387}"/>
    <cellStyle name="Header2 9 7 3 4" xfId="11842" xr:uid="{04B51DCA-BEBC-4AA5-BF02-64DA59EE9B59}"/>
    <cellStyle name="Header2 9 7 3 5" xfId="15279" xr:uid="{4C718683-E26A-457A-B335-B305826B76EB}"/>
    <cellStyle name="Header2 9 7 3_KEY FIGURES" xfId="5880" xr:uid="{F91D7E7D-0600-4C0A-847F-9AB6BC05F6A1}"/>
    <cellStyle name="Header2 9 7 4" xfId="2710" xr:uid="{BFBBBC0E-EF8F-4FA9-92EC-1C4DC0845ABD}"/>
    <cellStyle name="Header2 9 7 4 2" xfId="8605" xr:uid="{B2023472-B06E-4A89-AA60-C9F349FA6DD7}"/>
    <cellStyle name="Header2 9 7 4 2 2" xfId="16644" xr:uid="{2792C655-1753-4115-BEB8-AAC835365DA1}"/>
    <cellStyle name="Header2 9 7 4 2 3" xfId="13339" xr:uid="{CF0713E2-7780-4546-8038-B76D78EB6AF5}"/>
    <cellStyle name="Header2 9 7 4 3" xfId="12862" xr:uid="{70880D16-92CB-4AC8-80CE-425BDA13E193}"/>
    <cellStyle name="Header2 9 7 4 4" xfId="20452" xr:uid="{AC6F1424-E421-4E69-8F31-C47E7D662D52}"/>
    <cellStyle name="Header2 9 7 5" xfId="3376" xr:uid="{11611D86-779F-43A1-86AE-E7B15243A93B}"/>
    <cellStyle name="Header2 9 7 5 2" xfId="3861" xr:uid="{5EC2E296-3AF4-483F-9E6C-CA11962E7265}"/>
    <cellStyle name="Header2 9 7 5 2 2" xfId="7738" xr:uid="{4DB8E7C1-C546-4D35-9A8E-43361E7815D7}"/>
    <cellStyle name="Header2 9 7 5 2 2 2" xfId="15777" xr:uid="{009BE945-0B37-4331-9D1F-6C04AD524372}"/>
    <cellStyle name="Header2 9 7 5 2 2 3" xfId="19229" xr:uid="{112CFCE8-27E3-4F62-A30B-D30FBAB75689}"/>
    <cellStyle name="Header2 9 7 5 2 3" xfId="13655" xr:uid="{C883CECE-DA31-43A7-A5D6-A78984EC5173}"/>
    <cellStyle name="Header2 9 7 5 2 4" xfId="17377" xr:uid="{B9081406-5832-4720-976E-DF9DFA3C0988}"/>
    <cellStyle name="Header2 9 7 5 3" xfId="8120" xr:uid="{FCA08DB5-2599-4D8F-B182-4E0B85ECFE71}"/>
    <cellStyle name="Header2 9 7 5 3 2" xfId="16159" xr:uid="{669C3C3D-8C32-41B0-A318-0037D34B41B3}"/>
    <cellStyle name="Header2 9 7 5 3 3" xfId="17379" xr:uid="{BD0DBC65-7920-4FC0-8183-E222C1ECBCF4}"/>
    <cellStyle name="Header2 9 7 5 4" xfId="19483" xr:uid="{87FD9954-03ED-41F3-8721-2263C38BDCEE}"/>
    <cellStyle name="Header2 9 7 5_KEY FIGURES" xfId="5881" xr:uid="{78ECBC0C-BF20-4914-AE12-7FC93D0A76BB}"/>
    <cellStyle name="Header2 9 7 6" xfId="3560" xr:uid="{47F23355-C760-4F1D-AB06-0097623D033C}"/>
    <cellStyle name="Header2 9 7 6 2" xfId="7948" xr:uid="{3E0BCEF3-BDB0-469B-A360-61975F247278}"/>
    <cellStyle name="Header2 9 7 6 2 2" xfId="15987" xr:uid="{A2569712-200B-479C-886E-F14794AC1286}"/>
    <cellStyle name="Header2 9 7 6 2 3" xfId="13893" xr:uid="{196D1979-E684-47E0-B908-F2C3AE0787C3}"/>
    <cellStyle name="Header2 9 7 6 3" xfId="11135" xr:uid="{E5915F73-E928-4A83-8B1C-B504C6560488}"/>
    <cellStyle name="Header2 9 7 6 3 2" xfId="18608" xr:uid="{45938803-EABB-48A0-8B1F-607D34476E19}"/>
    <cellStyle name="Header2 9 7 6 3 3" xfId="13314" xr:uid="{5F6E95AA-2FAA-46B5-91D8-B0E42619A74D}"/>
    <cellStyle name="Header2 9 7 7" xfId="5117" xr:uid="{708F65D6-113A-4759-90A2-E5FFAB8B75BF}"/>
    <cellStyle name="Header2 9 7 7 2" xfId="10737" xr:uid="{81CE789B-801F-4174-841C-80A725021B0A}"/>
    <cellStyle name="Header2 9 7 7 2 2" xfId="18210" xr:uid="{C56992F2-DF9E-4A58-B83D-A98DC5ACF8F5}"/>
    <cellStyle name="Header2 9 7 7 2 3" xfId="17448" xr:uid="{91E79AD5-5E23-4C2F-8DEF-979753EE0F7F}"/>
    <cellStyle name="Header2 9 7 7 3" xfId="10535" xr:uid="{9FE111D0-43FC-4389-BC47-85132265A1B8}"/>
    <cellStyle name="Header2 9 7 7 3 2" xfId="18008" xr:uid="{F5687E4F-A3EF-4E60-B09E-104BB7FA1E05}"/>
    <cellStyle name="Header2 9 7 7 3 3" xfId="13368" xr:uid="{BD7D6233-0AD4-47D7-8F7E-D3A7D17B3958}"/>
    <cellStyle name="Header2 9 7 8" xfId="5313" xr:uid="{9D731905-6BCB-4146-BDDA-65EA735B1044}"/>
    <cellStyle name="Header2 9 7 8 2" xfId="10922" xr:uid="{E796A740-A504-4707-B8E7-8E3EFBB1ADB4}"/>
    <cellStyle name="Header2 9 7 8 2 2" xfId="18395" xr:uid="{E35618F5-70FB-457A-9D95-9D59D456A476}"/>
    <cellStyle name="Header2 9 7 8 2 3" xfId="12494" xr:uid="{5D1BD88F-8237-4EC2-8D29-57B30F95D338}"/>
    <cellStyle name="Header2 9 7 8 3" xfId="7530" xr:uid="{8C29ED7D-134B-4756-AF37-CD9251523293}"/>
    <cellStyle name="Header2 9 7 8 3 2" xfId="15569" xr:uid="{F930BFC1-E64F-4CB6-ACCA-BB3DD7E381B9}"/>
    <cellStyle name="Header2 9 7 8 3 3" xfId="20059" xr:uid="{15377974-59FC-4E92-B830-AA88D2F499C1}"/>
    <cellStyle name="Header2 9 7 9" xfId="4845" xr:uid="{C78D867F-827A-4F86-8DFB-9C30906489A6}"/>
    <cellStyle name="Header2 9 7 9 2" xfId="10622" xr:uid="{7FA1233B-6FC1-4EF6-8535-70A2F25E8DD8}"/>
    <cellStyle name="Header2 9 7 9 2 2" xfId="18095" xr:uid="{901E1572-E739-42D7-B932-F7B79B80983F}"/>
    <cellStyle name="Header2 9 7 9 2 3" xfId="20420" xr:uid="{954BDB7B-D880-44E4-9758-44A3C2414AD1}"/>
    <cellStyle name="Header2 9 7 9 3" xfId="10576" xr:uid="{15A30F3D-C479-4018-A546-8EF5B2754819}"/>
    <cellStyle name="Header2 9 7 9 3 2" xfId="18049" xr:uid="{172BE92B-623E-43D9-80B5-004441200F1A}"/>
    <cellStyle name="Header2 9 7 9 3 3" xfId="16912" xr:uid="{882A3F1A-7040-4EF8-87EB-4ECBFED177A3}"/>
    <cellStyle name="Header2 9 7_KEY FIGURES" xfId="5878" xr:uid="{CC031E39-DF9C-4E62-9987-EF21EACF260D}"/>
    <cellStyle name="Header2 9 8" xfId="564" xr:uid="{A60E30CF-D4CA-47CF-B455-593DC9CEF44A}"/>
    <cellStyle name="Header2 9 8 10" xfId="7049" xr:uid="{B70378DF-60C8-4397-9036-CD50E16AD41D}"/>
    <cellStyle name="Header2 9 8 10 2" xfId="21388" xr:uid="{D2EAD899-6625-4156-8765-261356267FE1}"/>
    <cellStyle name="Header2 9 8 11" xfId="8727" xr:uid="{7C573E60-8554-4110-BB65-5ECCCA7C210E}"/>
    <cellStyle name="Header2 9 8 11 2" xfId="16766" xr:uid="{B51A8198-7065-4DCB-A9C9-A7F0EC236A50}"/>
    <cellStyle name="Header2 9 8 11 3" xfId="14158" xr:uid="{CA493B8E-82F0-42F4-916D-632D51A8E0B7}"/>
    <cellStyle name="Header2 9 8 12" xfId="11507" xr:uid="{486F8E69-81A6-4274-ACD9-3EB0BAB86EAE}"/>
    <cellStyle name="Header2 9 8 13" xfId="14812" xr:uid="{0CFB06A8-62DE-4A5E-AA65-77360F82EB40}"/>
    <cellStyle name="Header2 9 8 2" xfId="774" xr:uid="{4B7275A2-6BF6-4FE4-804D-EEF56E5E7FA6}"/>
    <cellStyle name="Header2 9 8 2 2" xfId="2913" xr:uid="{DBD1AA7D-12B4-4375-B239-6EA19F30D945}"/>
    <cellStyle name="Header2 9 8 2 2 2" xfId="8402" xr:uid="{86B96EB4-4E85-41BF-A5DC-09B2311653C4}"/>
    <cellStyle name="Header2 9 8 2 2 2 2" xfId="16441" xr:uid="{7B597BE1-D6DA-4FBD-B6CA-B1D775A1318A}"/>
    <cellStyle name="Header2 9 8 2 2 2 3" xfId="19184" xr:uid="{6D7A4E39-69D8-46EA-8683-B065AFD76527}"/>
    <cellStyle name="Header2 9 8 2 2 3" xfId="13065" xr:uid="{131EC7F7-87F2-4665-806C-229380939986}"/>
    <cellStyle name="Header2 9 8 2 2 4" xfId="20157" xr:uid="{13A007B4-F35E-46EE-9B83-158915BEB0AE}"/>
    <cellStyle name="Header2 9 8 2 3" xfId="8703" xr:uid="{D00CFA2F-71E9-4C2C-B226-8319E48543A3}"/>
    <cellStyle name="Header2 9 8 2 3 2" xfId="16742" xr:uid="{D8749E96-2D68-45CB-9A62-BCA8013A37E6}"/>
    <cellStyle name="Header2 9 8 2 3 3" xfId="13280" xr:uid="{C4E36A29-F628-4DDC-84B4-F6686E4ED8A1}"/>
    <cellStyle name="Header2 9 8 2 4" xfId="11694" xr:uid="{7465C791-6815-4102-B463-E8E01FE27ED5}"/>
    <cellStyle name="Header2 9 8 2 5" xfId="15012" xr:uid="{915E29D6-3EBA-4F98-9F09-E3989C871C9F}"/>
    <cellStyle name="Header2 9 8 2_KEY FIGURES" xfId="5883" xr:uid="{297DDC5E-F98F-4EA2-A132-71133D627692}"/>
    <cellStyle name="Header2 9 8 3" xfId="938" xr:uid="{0FCEA067-652E-45A3-B37A-322C46BB64BA}"/>
    <cellStyle name="Header2 9 8 3 2" xfId="3077" xr:uid="{1F37FBAA-CE5A-41FD-8790-7DFE4531AE22}"/>
    <cellStyle name="Header2 9 8 3 2 2" xfId="8238" xr:uid="{B5A4691B-62ED-44A1-97B8-DC9F2DECF2BE}"/>
    <cellStyle name="Header2 9 8 3 2 2 2" xfId="16277" xr:uid="{C488505D-7004-47A8-B144-5757D769C040}"/>
    <cellStyle name="Header2 9 8 3 2 2 3" xfId="18901" xr:uid="{2C3C4FD8-BC77-4156-8529-D3EC2AD0B0AB}"/>
    <cellStyle name="Header2 9 8 3 2 3" xfId="13229" xr:uid="{6E909E3C-D752-4CA5-B076-04AD1432F083}"/>
    <cellStyle name="Header2 9 8 3 2 4" xfId="20872" xr:uid="{34EEED22-3DBC-488D-ACA7-1AAD72F6BD97}"/>
    <cellStyle name="Header2 9 8 3 3" xfId="7358" xr:uid="{C361D29A-E827-4432-A00A-48610BE68038}"/>
    <cellStyle name="Header2 9 8 3 3 2" xfId="15428" xr:uid="{D4874948-B8B9-43E4-9D9D-5D032B9CC5D7}"/>
    <cellStyle name="Header2 9 8 3 3 3" xfId="15097" xr:uid="{610ED1B7-6B03-4666-900A-885E92E4DC7C}"/>
    <cellStyle name="Header2 9 8 3 4" xfId="11858" xr:uid="{3F925BEC-3B19-4884-8BE3-56D08F01DBA7}"/>
    <cellStyle name="Header2 9 8 3 5" xfId="12247" xr:uid="{FD98AC92-AE87-4A71-84A2-C959040673DB}"/>
    <cellStyle name="Header2 9 8 3_KEY FIGURES" xfId="5884" xr:uid="{45FE1A4D-2667-40F9-A172-5C55577D4051}"/>
    <cellStyle name="Header2 9 8 4" xfId="2726" xr:uid="{FEB94D01-B6D5-4045-BB03-4377B8A682C2}"/>
    <cellStyle name="Header2 9 8 4 2" xfId="8589" xr:uid="{8EFEF95B-5E22-48EB-87E6-37193AD8FFE4}"/>
    <cellStyle name="Header2 9 8 4 2 2" xfId="16628" xr:uid="{DC2202CD-11C6-47F4-BC97-59513E07A841}"/>
    <cellStyle name="Header2 9 8 4 2 3" xfId="18896" xr:uid="{84D2036F-4105-4F06-BF7E-E766F463DC4D}"/>
    <cellStyle name="Header2 9 8 4 3" xfId="12878" xr:uid="{F15233DE-5B0B-429D-9164-354C830F251B}"/>
    <cellStyle name="Header2 9 8 4 4" xfId="19369" xr:uid="{B1FE2F33-38B2-478E-A445-4A4DA2FAF99C}"/>
    <cellStyle name="Header2 9 8 5" xfId="3377" xr:uid="{B74C4CD1-7839-4D55-AA56-3AB410E09538}"/>
    <cellStyle name="Header2 9 8 5 2" xfId="3862" xr:uid="{0427139D-EE52-4DF1-A2AD-DDB5C8007559}"/>
    <cellStyle name="Header2 9 8 5 2 2" xfId="7737" xr:uid="{DF06B3B3-1A29-4A1B-96E1-D93E5518EECD}"/>
    <cellStyle name="Header2 9 8 5 2 2 2" xfId="15776" xr:uid="{DBB6F421-FAA4-4C1D-B94B-DE870AD66E38}"/>
    <cellStyle name="Header2 9 8 5 2 2 3" xfId="19135" xr:uid="{BBB3CCF4-8D5A-489B-8EC3-623757FCF4B7}"/>
    <cellStyle name="Header2 9 8 5 2 3" xfId="13656" xr:uid="{7E5D19F5-FE10-4685-96EE-EA8C383C8777}"/>
    <cellStyle name="Header2 9 8 5 2 4" xfId="14845" xr:uid="{E92662DB-A3BF-4AC7-B316-961587F7ADE2}"/>
    <cellStyle name="Header2 9 8 5 3" xfId="8119" xr:uid="{37337888-80AC-4525-9831-59154B5E8010}"/>
    <cellStyle name="Header2 9 8 5 3 2" xfId="16158" xr:uid="{74190268-1FD4-40DA-9158-3896847B90E7}"/>
    <cellStyle name="Header2 9 8 5 3 3" xfId="20268" xr:uid="{13099440-F0DE-4465-88A8-8D588BC72DC1}"/>
    <cellStyle name="Header2 9 8 5 4" xfId="11987" xr:uid="{998DB1B7-9CA1-4202-9A4D-267CD1C82A93}"/>
    <cellStyle name="Header2 9 8 5_KEY FIGURES" xfId="5885" xr:uid="{109D9F0E-2656-4570-8E76-07427EA348AE}"/>
    <cellStyle name="Header2 9 8 6" xfId="3561" xr:uid="{DCE2B852-504B-4B32-B6C3-2FE0D645D59A}"/>
    <cellStyle name="Header2 9 8 6 2" xfId="7947" xr:uid="{5C82E34C-7598-432B-838B-ED08FF69E73C}"/>
    <cellStyle name="Header2 9 8 6 2 2" xfId="15986" xr:uid="{B15C2CCC-E51F-4079-9FE3-D54821C91C88}"/>
    <cellStyle name="Header2 9 8 6 2 3" xfId="20887" xr:uid="{26971BDB-EC46-46C2-B046-548786976AAF}"/>
    <cellStyle name="Header2 9 8 6 3" xfId="7388" xr:uid="{20AE8C4D-0306-4E9F-96DD-E9FA58485701}"/>
    <cellStyle name="Header2 9 8 6 3 2" xfId="15450" xr:uid="{96AB9CA2-BB53-475C-9801-71C9A399C8B6}"/>
    <cellStyle name="Header2 9 8 6 3 3" xfId="20222" xr:uid="{576D21AB-BECC-4601-A5D2-92772CED7191}"/>
    <cellStyle name="Header2 9 8 7" xfId="5118" xr:uid="{CAFB3427-8CDC-43A3-9E1F-35B5B78BE56B}"/>
    <cellStyle name="Header2 9 8 7 2" xfId="10738" xr:uid="{6A689B8B-5144-4D83-9047-6A3B44ABEB64}"/>
    <cellStyle name="Header2 9 8 7 2 2" xfId="18211" xr:uid="{2D023E3E-2E82-4081-B482-D63418A11016}"/>
    <cellStyle name="Header2 9 8 7 2 3" xfId="19631" xr:uid="{1BCBF86A-8DF9-4506-B3DB-1E4BD80C5246}"/>
    <cellStyle name="Header2 9 8 7 3" xfId="10650" xr:uid="{305244D9-2EE4-4489-A155-0113FA7FAA49}"/>
    <cellStyle name="Header2 9 8 7 3 2" xfId="18123" xr:uid="{A615005C-6075-403D-89A0-B2C8BA4AE90D}"/>
    <cellStyle name="Header2 9 8 7 3 3" xfId="17543" xr:uid="{3D2BCDF0-59BC-4C33-9F10-F63045EBE951}"/>
    <cellStyle name="Header2 9 8 8" xfId="5314" xr:uid="{FF19332A-1FEF-487D-B6CA-CD1C44C012E3}"/>
    <cellStyle name="Header2 9 8 8 2" xfId="10923" xr:uid="{8C9A3B0B-0EA4-4B5E-8FD5-C2EE9C4CD3F9}"/>
    <cellStyle name="Header2 9 8 8 2 2" xfId="18396" xr:uid="{28C4829E-0782-48BF-8237-8913AA6E79D8}"/>
    <cellStyle name="Header2 9 8 8 2 3" xfId="20429" xr:uid="{BC62DC8C-83FD-4FBB-BDEA-749296EEC9A7}"/>
    <cellStyle name="Header2 9 8 8 3" xfId="7467" xr:uid="{8E7A58BC-E72C-40A9-9E27-C2E6EBAC6451}"/>
    <cellStyle name="Header2 9 8 8 3 2" xfId="15506" xr:uid="{913A5BDE-8AE6-4472-9875-B1986DC1349A}"/>
    <cellStyle name="Header2 9 8 8 3 3" xfId="20746" xr:uid="{F10A08E5-0928-417A-BBC9-E591A645B555}"/>
    <cellStyle name="Header2 9 8 9" xfId="4844" xr:uid="{081EFAD7-104D-438B-B1C6-C9DF7ECCED44}"/>
    <cellStyle name="Header2 9 8 9 2" xfId="10621" xr:uid="{39C34DC4-2719-4DBE-8C31-E06E1BF2C980}"/>
    <cellStyle name="Header2 9 8 9 2 2" xfId="18094" xr:uid="{DD7F2331-CE76-4CAC-8C3F-0B1E6C64AEEF}"/>
    <cellStyle name="Header2 9 8 9 2 3" xfId="12503" xr:uid="{B906480D-9FDE-4A03-BDBB-928B15C05BE3}"/>
    <cellStyle name="Header2 9 8 9 3" xfId="10495" xr:uid="{1FCE8CF8-50F5-4648-BB5E-51A669A41491}"/>
    <cellStyle name="Header2 9 8 9 3 2" xfId="17968" xr:uid="{303F98CA-DDEB-4597-827B-9E6E8387E11D}"/>
    <cellStyle name="Header2 9 8 9 3 3" xfId="19629" xr:uid="{EC3A41F3-26AA-444D-A29B-865A175CB2C1}"/>
    <cellStyle name="Header2 9 8_KEY FIGURES" xfId="5882" xr:uid="{ED284AD2-6142-490F-97F3-06D6E9AB55C2}"/>
    <cellStyle name="Header2 9 9" xfId="626" xr:uid="{2F9C5118-9E0A-440D-A82B-E72E6DF4FBC3}"/>
    <cellStyle name="Header2 9 9 2" xfId="2765" xr:uid="{20417A8C-577D-4358-BE59-34654428D094}"/>
    <cellStyle name="Header2 9 9 2 2" xfId="8550" xr:uid="{56349675-7F09-4EE1-8FA7-9C6B9F07EE6D}"/>
    <cellStyle name="Header2 9 9 2 2 2" xfId="16589" xr:uid="{9ABBA88E-CF6E-47D4-9209-312A99D613EB}"/>
    <cellStyle name="Header2 9 9 2 2 3" xfId="13966" xr:uid="{30B86302-FD3C-4A7D-A197-1EE654F16408}"/>
    <cellStyle name="Header2 9 9 2 3" xfId="12917" xr:uid="{D783FC63-0091-4753-B7C0-CB03678E83DA}"/>
    <cellStyle name="Header2 9 9 2 4" xfId="11361" xr:uid="{54827FE6-4776-4817-8DCA-187D1FA0A7F9}"/>
    <cellStyle name="Header2 9 9 3" xfId="8707" xr:uid="{ED7BBECA-55BC-4F80-9271-1F22CA28FAA1}"/>
    <cellStyle name="Header2 9 9 3 2" xfId="16746" xr:uid="{660F5326-EA7F-4662-8858-B48422B7C7F2}"/>
    <cellStyle name="Header2 9 9 3 3" xfId="15051" xr:uid="{AD9C2005-3B7F-4412-8069-8034C8527402}"/>
    <cellStyle name="Header2 9 9 4" xfId="11546" xr:uid="{02FF496C-B593-4380-B28C-72FD39D9A485}"/>
    <cellStyle name="Header2 9 9 5" xfId="12607" xr:uid="{1B1ADBA0-67B7-4BA7-9D1C-BE17A45CDB74}"/>
    <cellStyle name="Header2 9 9_KEY FIGURES" xfId="5886" xr:uid="{0B2033DF-50C2-4705-85EE-C247BED3B223}"/>
    <cellStyle name="Header2 9_FINANCIAL HIGHLIGHTS" xfId="579" xr:uid="{D459F905-7D65-4D13-8037-4BC17026F3E5}"/>
    <cellStyle name="Header2_FINANCIAL HIGHLIGHTS" xfId="569" xr:uid="{81125694-D669-4B70-B4F5-B2F8E02C94BB}"/>
    <cellStyle name="Heading 1 2" xfId="2409" xr:uid="{99E381D0-66A1-4572-9928-EE192078F03B}"/>
    <cellStyle name="Heading 1 3" xfId="2410" xr:uid="{6279B3B1-2E5D-457C-8F0A-DE0A16F6AE02}"/>
    <cellStyle name="Heading 2 2" xfId="2411" xr:uid="{F86F9433-309F-48B4-919F-96F66AA4DA24}"/>
    <cellStyle name="Heading 2 3" xfId="2412" xr:uid="{89F497CF-064C-4332-868A-76FBE3CBE860}"/>
    <cellStyle name="Heading 3 2" xfId="2413" xr:uid="{FFF50DBC-F300-473E-8D4C-2B617527669D}"/>
    <cellStyle name="Heading 3 3" xfId="2414" xr:uid="{D0D80A04-CC47-405C-890B-27BB51197CC2}"/>
    <cellStyle name="Heading 4 2" xfId="2415" xr:uid="{9A37971D-196E-4413-B7EB-2CA38CD3CB57}"/>
    <cellStyle name="Heading 4 3" xfId="2416" xr:uid="{E7D51170-EA17-4D29-A935-0C8969332203}"/>
    <cellStyle name="Hyperlink" xfId="2" builtinId="8"/>
    <cellStyle name="Hyperlink 2" xfId="130" xr:uid="{9B2B51D4-6943-422E-A80E-57CFEA346E10}"/>
    <cellStyle name="Hyperlink 3" xfId="2417" xr:uid="{6A8FD8EB-328B-44D8-B50A-061CB1B775EA}"/>
    <cellStyle name="Hyperlink 3 2" xfId="3176" xr:uid="{57715B77-4DE9-4B0F-9CBF-09A2E9C818D1}"/>
    <cellStyle name="Hyperlink 3_KEY FIGURES" xfId="5887" xr:uid="{EC6CA7E8-3501-4938-83DE-A33EFF833AAA}"/>
    <cellStyle name="Hyperlink 4" xfId="3297" xr:uid="{504980C5-ACFD-48E4-AFFE-073C550DB662}"/>
    <cellStyle name="Hyperlänk_2.23 CO Allocations V1.6" xfId="4774" xr:uid="{B79F5DBB-5CDD-4B6F-BE9A-3628AA12F879}"/>
    <cellStyle name="Input [yellow]" xfId="62" xr:uid="{F4A65C54-75B2-46E8-BD4F-EE2E7AA8C23D}"/>
    <cellStyle name="Input 2" xfId="2418" xr:uid="{F64E22CF-7505-4933-90F5-A80EB5B96296}"/>
    <cellStyle name="Input 3" xfId="2419" xr:uid="{E9EB17E4-3C1E-4F14-8C34-FC15D8DF94E7}"/>
    <cellStyle name="Link Currency (0)" xfId="63" xr:uid="{AA814369-3970-48FD-BDA6-A428625E2710}"/>
    <cellStyle name="Link Currency (2)" xfId="64" xr:uid="{CFE92E3F-AFF5-4300-B1D1-33479AE4FDF2}"/>
    <cellStyle name="Link Units (0)" xfId="65" xr:uid="{1138D3E3-AED7-40D8-8EBD-198A6AC0E1AF}"/>
    <cellStyle name="Link Units (1)" xfId="66" xr:uid="{7C7ABFED-9CAC-49E0-8C92-371FC831AEFC}"/>
    <cellStyle name="Link Units (2)" xfId="67" xr:uid="{1E2CE73A-479F-4617-AF88-ADB0F4BBF2D3}"/>
    <cellStyle name="Linked Cell 2" xfId="2420" xr:uid="{327F821F-FA07-4122-9E17-6864E87273F7}"/>
    <cellStyle name="Linked Cell 3" xfId="2421" xr:uid="{3293E3AF-2B4C-4387-BB56-65422A4E7E3E}"/>
    <cellStyle name="Neutral 2" xfId="2422" xr:uid="{8629088A-041D-414C-BCC6-94AD6D534436}"/>
    <cellStyle name="Neutral 3" xfId="2423" xr:uid="{30F4B4E0-94D3-4270-8050-A2CCBC67B171}"/>
    <cellStyle name="Normal" xfId="0" builtinId="0"/>
    <cellStyle name="Normal - Style1" xfId="68" xr:uid="{330A7FDA-6930-4C99-8B53-E48F8A071142}"/>
    <cellStyle name="Normal 10" xfId="69" xr:uid="{0359E95D-ED55-42E1-87D6-F6D1A6690722}"/>
    <cellStyle name="Normal 10 2" xfId="131" xr:uid="{93E40670-F649-4893-83F8-FDD99EAF9D64}"/>
    <cellStyle name="Normal 10 2 2" xfId="11248" xr:uid="{A265C56A-4A76-4211-8907-9E348611BC49}"/>
    <cellStyle name="Normal 10 2 3" xfId="20903" xr:uid="{2D9B7F9E-FDBD-47C7-BA63-51F208F1A970}"/>
    <cellStyle name="Normal 10 3" xfId="132" xr:uid="{26B36355-0C3B-43CB-BB00-3AB3E3D63914}"/>
    <cellStyle name="Normal 10 3 2" xfId="11249" xr:uid="{CF7E0A83-89F0-4780-AC0F-32C6ADE73851}"/>
    <cellStyle name="Normal 10 3 3" xfId="20904" xr:uid="{648C1E29-D6DF-4410-94A0-CEAB63119596}"/>
    <cellStyle name="Normal 10 4" xfId="133" xr:uid="{EBADEF38-37C1-47EC-BBB7-CA33EC2E2C04}"/>
    <cellStyle name="Normal 10 5" xfId="134" xr:uid="{203D4B40-E530-460A-96B3-060B37B6D374}"/>
    <cellStyle name="Normal 10 5 2" xfId="11250" xr:uid="{40DDAD27-4EC1-40B8-A5ED-F718A2F29178}"/>
    <cellStyle name="Normal 10 5 3" xfId="20905" xr:uid="{57AFD2E9-926D-4D3E-9896-A4E48EACFE63}"/>
    <cellStyle name="Normal 10 6" xfId="3085" xr:uid="{2F8DE27E-BC93-4C9A-9022-5E385D105A37}"/>
    <cellStyle name="Normal 10_KEY FIGURES" xfId="5888" xr:uid="{5DDB185E-CA06-47E4-BB4A-3DBBA96DF2D0}"/>
    <cellStyle name="Normal 100" xfId="9" xr:uid="{43027389-5972-486C-87EE-FFC016535CD0}"/>
    <cellStyle name="Normal 101" xfId="3182" xr:uid="{848711ED-C1C6-4094-9148-C625B8DF3A80}"/>
    <cellStyle name="Normal 101 2" xfId="4775" xr:uid="{DA8C5BCE-47C7-4C44-87F3-8056AC7C5FE0}"/>
    <cellStyle name="Normal 101_KEY FIGURES" xfId="5889" xr:uid="{152D27FF-06F3-4BD6-9D14-0E98311D3B5E}"/>
    <cellStyle name="Normal 102" xfId="3183" xr:uid="{38929454-EC31-4EAE-B18F-8264A9344471}"/>
    <cellStyle name="Normal 103" xfId="3185" xr:uid="{6BC3B476-2627-4F55-BF64-90922894CBFD}"/>
    <cellStyle name="Normal 104" xfId="3115" xr:uid="{B64BC5EC-1854-4B97-9B55-B7108B83E14F}"/>
    <cellStyle name="Normal 105" xfId="3210" xr:uid="{23069BFA-BE9F-42B7-9B12-3CE632A6CA38}"/>
    <cellStyle name="Normal 106" xfId="3083" xr:uid="{F9E07198-AC79-4BEA-93B3-4CAB8748A144}"/>
    <cellStyle name="Normal 107" xfId="3202" xr:uid="{750B76B7-B90E-48F7-B196-E4E1973FC9ED}"/>
    <cellStyle name="Normal 108" xfId="3118" xr:uid="{49802C48-34B4-4FD3-A8F7-287FA2A212E2}"/>
    <cellStyle name="Normal 109" xfId="3660" xr:uid="{25C7BBCE-DE9F-4093-B749-CDCF17351040}"/>
    <cellStyle name="Normal 11" xfId="70" xr:uid="{AED496C1-4CA1-471C-91BA-5D6E5D812446}"/>
    <cellStyle name="Normal 11 2" xfId="135" xr:uid="{5687776B-3164-4B27-BC08-8F8C23585206}"/>
    <cellStyle name="Normal 11 3" xfId="136" xr:uid="{6B01D6D1-802A-4D3C-AF80-0634B9A6ECEB}"/>
    <cellStyle name="Normal 11 3 2" xfId="11252" xr:uid="{C7D628C1-B03B-46A3-95F9-FAC612013F9D}"/>
    <cellStyle name="Normal 11 3 3" xfId="20906" xr:uid="{D32DB48E-712B-482E-8073-1A62562D6A7D}"/>
    <cellStyle name="Normal 11 4" xfId="3602" xr:uid="{51478928-6F72-4474-8321-9D772CD35321}"/>
    <cellStyle name="Normal 11_KEY FIGURES" xfId="5890" xr:uid="{F5A66BC7-4665-47A6-BD5E-A8B1D8F01B49}"/>
    <cellStyle name="Normal 110" xfId="3198" xr:uid="{37475D7A-6ACC-4DC1-BBAE-127A74A8CF6C}"/>
    <cellStyle name="Normal 111" xfId="3661" xr:uid="{75DF8248-02A6-4B09-BFC9-01B17EF7A3C7}"/>
    <cellStyle name="Normal 112" xfId="3106" xr:uid="{D225D497-EAE1-4439-AA55-76E983C32288}"/>
    <cellStyle name="Normal 113" xfId="3157" xr:uid="{513DA255-5EED-4DDB-B803-D5ECC6A28AB3}"/>
    <cellStyle name="Normal 114" xfId="3216" xr:uid="{6A5D2616-BCB6-4667-B2E9-EEAC7A75E91F}"/>
    <cellStyle name="Normal 115" xfId="3607" xr:uid="{4415E95F-6E3F-4FA5-A9DE-2335AEE86623}"/>
    <cellStyle name="Normal 116" xfId="3608" xr:uid="{120FB223-E855-4FCD-81BB-76732CA27FCE}"/>
    <cellStyle name="Normal 117" xfId="3217" xr:uid="{8C06523E-A77D-430D-856A-A62BD795DEC1}"/>
    <cellStyle name="Normal 118" xfId="3156" xr:uid="{0972FBDD-F567-4ECE-94F8-DE70BC0BD21E}"/>
    <cellStyle name="Normal 119" xfId="3609" xr:uid="{5437BDFC-E9F3-4B69-A8F3-7CCE7AC5BA50}"/>
    <cellStyle name="Normal 12" xfId="71" xr:uid="{2ADD522B-BAD7-4E9D-A98A-0AE5F9920FA4}"/>
    <cellStyle name="Normal 12 2" xfId="137" xr:uid="{83ACE83F-B37B-4063-9BE6-8A65645C227E}"/>
    <cellStyle name="Normal 12 3" xfId="138" xr:uid="{2413E175-777A-4891-9255-E33D862CA2F0}"/>
    <cellStyle name="Normal 12 3 2" xfId="11253" xr:uid="{E240262B-8CA0-4360-948E-BA86AF335F4F}"/>
    <cellStyle name="Normal 12 3 3" xfId="20907" xr:uid="{5586420F-D2F4-4CB4-858B-CCA697D5712A}"/>
    <cellStyle name="Normal 12 4" xfId="3113" xr:uid="{B9C70B15-C7F2-47F9-89FA-41178FDF0609}"/>
    <cellStyle name="Normal 12_KEY FIGURES" xfId="5891" xr:uid="{6D361162-6454-4671-841E-C836FDDFC52F}"/>
    <cellStyle name="Normal 120" xfId="3107" xr:uid="{11EBF913-E432-4917-B732-5722C96A44F9}"/>
    <cellStyle name="Normal 121" xfId="3158" xr:uid="{D57DC00D-D712-4295-8AFD-5E2FB00534B7}"/>
    <cellStyle name="Normal 122" xfId="3644" xr:uid="{CAFE7CC1-C273-4BB0-8264-A5A4C903301B}"/>
    <cellStyle name="Normal 123" xfId="3180" xr:uid="{CE1DCBFD-2293-4D89-94D1-54B17BDA7578}"/>
    <cellStyle name="Normal 124" xfId="3582" xr:uid="{AA33E83A-8403-4164-AA36-EC1417F05F77}"/>
    <cellStyle name="Normal 125" xfId="3642" xr:uid="{DB4A96A1-ABA3-4F93-A6B1-BC30F623E471}"/>
    <cellStyle name="Normal 126" xfId="3151" xr:uid="{33B59EF3-DC6C-407A-AEFD-84A07A74967E}"/>
    <cellStyle name="Normal 127" xfId="3652" xr:uid="{DD23C9D9-ACD4-4B2D-AB03-D487F8DFF06E}"/>
    <cellStyle name="Normal 128" xfId="3651" xr:uid="{4CB08069-17C1-45F7-9B37-DE8BA44A6D61}"/>
    <cellStyle name="Normal 129" xfId="3152" xr:uid="{C6E2BCA5-04B1-4471-8D41-678B1FE82410}"/>
    <cellStyle name="Normal 13" xfId="72" xr:uid="{06370D78-DAD0-498A-856E-851C629AF21B}"/>
    <cellStyle name="Normal 13 2" xfId="139" xr:uid="{1869C508-D0D6-4DD4-B88B-B469753801ED}"/>
    <cellStyle name="Normal 13 3" xfId="3114" xr:uid="{EC5AD90C-3BE1-4594-9B05-A5C5500F1B11}"/>
    <cellStyle name="Normal 13 4" xfId="11222" xr:uid="{B1C4EE21-DFAB-442E-BBCA-12176B749D21}"/>
    <cellStyle name="Normal 13 5" xfId="20894" xr:uid="{C44519EF-C07C-422B-B9D6-BD564757C946}"/>
    <cellStyle name="Normal 13_KEY FIGURES" xfId="5892" xr:uid="{BB059186-4A2C-4DFB-89DD-9179303C6564}"/>
    <cellStyle name="Normal 130" xfId="3622" xr:uid="{653C7519-1948-4214-A909-0D502DE7AB7F}"/>
    <cellStyle name="Normal 131" xfId="3111" xr:uid="{682FC8F2-7C3F-492C-9A6D-B6BF01CD5327}"/>
    <cellStyle name="Normal 132" xfId="3630" xr:uid="{BFA44ACA-F1C0-4C67-B3A5-9FF428852C57}"/>
    <cellStyle name="Normal 133" xfId="3662" xr:uid="{EEDFEF64-58D1-4E92-9879-007D29D29D57}"/>
    <cellStyle name="Normal 134" xfId="3623" xr:uid="{C78D2006-83DC-4156-9630-B63244FBF31C}"/>
    <cellStyle name="Normal 135" xfId="3594" xr:uid="{1233F17C-ACAD-418B-B61E-36D35BD7EBE9}"/>
    <cellStyle name="Normal 136" xfId="3650" xr:uid="{DE707637-3431-4E34-892D-BC18B1429E94}"/>
    <cellStyle name="Normal 137" xfId="3647" xr:uid="{11318E19-8D47-4F4C-9466-D93264439C82}"/>
    <cellStyle name="Normal 138" xfId="3583" xr:uid="{F217CF95-FACC-4EFF-99FD-3982E48384DD}"/>
    <cellStyle name="Normal 139" xfId="3203" xr:uid="{6B3190B3-62A3-429C-BA19-CA5E2FC355D4}"/>
    <cellStyle name="Normal 14" xfId="6" xr:uid="{00000000-0005-0000-0000-000004000000}"/>
    <cellStyle name="Normal 14 2" xfId="140" xr:uid="{DF6AE1B3-13B9-4435-A8EF-2D7971253210}"/>
    <cellStyle name="Normal 14 3" xfId="141" xr:uid="{7DD2808C-C3A6-415C-ACB7-0E466959966A}"/>
    <cellStyle name="Normal 14 3 2" xfId="11254" xr:uid="{E7EA400F-ECCF-4884-B0AE-0DACA08EE4AF}"/>
    <cellStyle name="Normal 14 3 3" xfId="20908" xr:uid="{B950C8FF-AE04-4F14-B345-8112F420AE15}"/>
    <cellStyle name="Normal 14 4" xfId="142" xr:uid="{BF5FAB1A-C384-49B2-95FE-3793DC0246B8}"/>
    <cellStyle name="Normal 14 4 2" xfId="3135" xr:uid="{1C7346C4-3895-48E7-B579-BF179232B5A1}"/>
    <cellStyle name="Normal 14 4_KEY FIGURES" xfId="5894" xr:uid="{03499E3F-F0A1-47F4-ABEA-71266C3C4FCB}"/>
    <cellStyle name="Normal 14_KEY FIGURES" xfId="5893" xr:uid="{36CA593E-32AA-4ADB-A505-13A435DD4C2A}"/>
    <cellStyle name="Normal 140" xfId="3204" xr:uid="{F2D5D794-6CC5-47B5-B706-C577DA1619FC}"/>
    <cellStyle name="Normal 141" xfId="3119" xr:uid="{8E8D2E38-B3C0-467A-87D6-5C1EC4F64B65}"/>
    <cellStyle name="Normal 142" xfId="3205" xr:uid="{7E48DA3F-EEBC-448B-9EA5-ADE619378C3F}"/>
    <cellStyle name="Normal 143" xfId="3219" xr:uid="{68EA977D-A8FF-448D-A903-21C61F0C9E4B}"/>
    <cellStyle name="Normal 144" xfId="3121" xr:uid="{8AAF6F74-03E8-4EAE-A3F5-8B297AAD08DE}"/>
    <cellStyle name="Normal 145" xfId="3618" xr:uid="{184A33E9-483D-44B3-8DFA-FD61D25B8292}"/>
    <cellStyle name="Normal 146" xfId="3220" xr:uid="{47292BA6-E36E-42D3-8D7D-8AF61D608CD8}"/>
    <cellStyle name="Normal 147" xfId="3610" xr:uid="{B921C731-466C-4202-856C-880AB5442B19}"/>
    <cellStyle name="Normal 148" xfId="3611" xr:uid="{2568A36B-68EF-48D9-A15C-F8A008347F99}"/>
    <cellStyle name="Normal 149" xfId="3657" xr:uid="{E7D8A6DC-625D-44A4-B5DC-FA419B322568}"/>
    <cellStyle name="Normal 15" xfId="73" xr:uid="{111AE433-35D6-4617-A5C8-6745BA66F9B9}"/>
    <cellStyle name="Normal 15 2" xfId="143" xr:uid="{094404C4-5A5E-4020-BD21-FE1910138DEB}"/>
    <cellStyle name="Normal 15 2 2" xfId="11255" xr:uid="{DACEEE2E-4AC8-46C6-85B6-4476F5609189}"/>
    <cellStyle name="Normal 15 2 3" xfId="20909" xr:uid="{85DB1252-2242-4129-92DD-806472E670D4}"/>
    <cellStyle name="Normal 15 3" xfId="144" xr:uid="{502931BA-0703-43BA-88F6-F3CE2AA881BF}"/>
    <cellStyle name="Normal 15 3 2" xfId="11256" xr:uid="{19D17B8B-F06D-4697-B719-2B9AA726395C}"/>
    <cellStyle name="Normal 15 3 3" xfId="20910" xr:uid="{EA8EE114-162B-450E-83E5-198AF7944355}"/>
    <cellStyle name="Normal 15 4" xfId="145" xr:uid="{3B969EB6-E6F5-4E6C-B40B-3AF2E7B21070}"/>
    <cellStyle name="Normal 15 4 2" xfId="3222" xr:uid="{4C5F9BEC-24AF-4A4C-ADC9-FAF4AF066E32}"/>
    <cellStyle name="Normal 15 4_KEY FIGURES" xfId="5896" xr:uid="{06BF0C4D-44B8-403D-B1B4-83BFCEBF9BBF}"/>
    <cellStyle name="Normal 15_KEY FIGURES" xfId="5895" xr:uid="{48AE7FE0-FF9A-45B0-BA06-FB711C7D4998}"/>
    <cellStyle name="Normal 150" xfId="3637" xr:uid="{862B8C19-D397-4C2B-A5DB-95EFB400AD1E}"/>
    <cellStyle name="Normal 151" xfId="3595" xr:uid="{3909EBED-6D4C-4594-85D3-5DEF83C7C811}"/>
    <cellStyle name="Normal 152" xfId="3223" xr:uid="{ABCC2D11-4159-4AE0-9EA0-B326755ECAB9}"/>
    <cellStyle name="Normal 153" xfId="3593" xr:uid="{D9C0C753-0E62-4994-A3D4-5E56B3342D53}"/>
    <cellStyle name="Normal 154" xfId="3224" xr:uid="{9DC570DA-DE1A-4D04-9CEA-CFB0AD06741A}"/>
    <cellStyle name="Normal 155" xfId="3624" xr:uid="{DDDAE312-15A2-429B-91E8-8C0649532BE8}"/>
    <cellStyle name="Normal 156" xfId="3229" xr:uid="{56761DE5-4B7A-4F11-836A-A2DA8B1B0FF8}"/>
    <cellStyle name="Normal 157" xfId="3144" xr:uid="{D089F5A1-CFFF-48E7-A838-9984B9A0962D}"/>
    <cellStyle name="Normal 158" xfId="3150" xr:uid="{251474CC-4FE7-43A1-A44C-FF127DED0A38}"/>
    <cellStyle name="Normal 159" xfId="3649" xr:uid="{10E480CA-914C-4345-8715-208C2B0C5524}"/>
    <cellStyle name="Normal 16" xfId="74" xr:uid="{81B24B0E-3007-48B9-8294-184EF3C49619}"/>
    <cellStyle name="Normal 16 2" xfId="146" xr:uid="{BBD248DA-8298-48D4-898E-B6394ACF7959}"/>
    <cellStyle name="Normal 16 2 2" xfId="11258" xr:uid="{C7ECC106-981C-4636-9921-709D0DD2D783}"/>
    <cellStyle name="Normal 16 2 3" xfId="20911" xr:uid="{0315CCB3-9BFA-476C-83C9-5380C52FFA04}"/>
    <cellStyle name="Normal 16 3" xfId="147" xr:uid="{E60BAF2C-50E3-41E1-A751-05842389AA03}"/>
    <cellStyle name="Normal 16 3 2" xfId="11259" xr:uid="{169A8833-5526-449F-BE68-73A5B353BF9A}"/>
    <cellStyle name="Normal 16 3 3" xfId="20912" xr:uid="{7612BF71-3666-4F31-8BD3-FEE4A306DB14}"/>
    <cellStyle name="Normal 16 4" xfId="148" xr:uid="{A37A0556-4735-4049-B92F-72A7AA4D3E38}"/>
    <cellStyle name="Normal 16_KEY FIGURES" xfId="5897" xr:uid="{5EC2DD3F-0D86-421C-BFDF-152F27659235}"/>
    <cellStyle name="Normal 160" xfId="3120" xr:uid="{EC40EF73-35DA-4F57-ADBA-0EC31F496064}"/>
    <cellStyle name="Normal 161" xfId="3227" xr:uid="{73E99DEA-DD8A-4F73-9338-CD7D2D213E3F}"/>
    <cellStyle name="Normal 162" xfId="3201" xr:uid="{8F4A830A-5224-4244-87AF-D2B77AE978E8}"/>
    <cellStyle name="Normal 163" xfId="3209" xr:uid="{36826970-BA26-4C8F-8293-6839FA006D14}"/>
    <cellStyle name="Normal 164" xfId="3230" xr:uid="{AD175EA7-441E-41C0-9B94-82ADB428FCF2}"/>
    <cellStyle name="Normal 165" xfId="3159" xr:uid="{AC5B8CB1-24AA-4B19-A988-8921FE0DB8D3}"/>
    <cellStyle name="Normal 166" xfId="3591" xr:uid="{08611FEE-7CBB-470B-BFAA-6D236C3CD7E7}"/>
    <cellStyle name="Normal 167" xfId="3589" xr:uid="{3A828D88-F45C-4E40-BEDC-8D2056992052}"/>
    <cellStyle name="Normal 168" xfId="3596" xr:uid="{2D060BE3-2C2B-42BF-ABEF-EB064B235C61}"/>
    <cellStyle name="Normal 169" xfId="3178" xr:uid="{EBEE4F79-7839-409C-8208-3498314CFE74}"/>
    <cellStyle name="Normal 17" xfId="75" xr:uid="{0955FBFF-5824-4BB3-8362-B0D9FAE95901}"/>
    <cellStyle name="Normal 17 2" xfId="149" xr:uid="{A913C545-1619-4163-B9CD-1E566B9046A7}"/>
    <cellStyle name="Normal 17 2 2" xfId="11261" xr:uid="{710338E1-4B4E-4B96-894C-1810E676B2D5}"/>
    <cellStyle name="Normal 17 2 3" xfId="20913" xr:uid="{5B2D4E6F-2E06-46B1-AEDC-7A0C2E889135}"/>
    <cellStyle name="Normal 17 3" xfId="150" xr:uid="{06FB90E3-8DE8-47F1-B80C-5CF54801D81E}"/>
    <cellStyle name="Normal 17 4" xfId="151" xr:uid="{9B2D1B1E-0273-41A3-BFDA-25238DD49908}"/>
    <cellStyle name="Normal 17_KEY FIGURES" xfId="5898" xr:uid="{CC5B07EC-4A08-4BF1-8F38-D1D7EC43DA74}"/>
    <cellStyle name="Normal 170" xfId="3634" xr:uid="{50A8FF65-4414-4DD5-AF3B-11E432A9A979}"/>
    <cellStyle name="Normal 171" xfId="3171" xr:uid="{62D1C6A9-D64E-48F9-91C0-4FA175918572}"/>
    <cellStyle name="Normal 172" xfId="3225" xr:uid="{6309E5B5-439D-452E-BDED-C804912D22B0}"/>
    <cellStyle name="Normal 173" xfId="3584" xr:uid="{C1560FE5-B8FA-418D-BB84-3B28F7E9F0BA}"/>
    <cellStyle name="Normal 174" xfId="3133" xr:uid="{E331A33D-6A2B-46DA-99B4-8D18B5A1C760}"/>
    <cellStyle name="Normal 175" xfId="3172" xr:uid="{680EF7AB-E3E8-4917-BCF4-4FFD11E037EB}"/>
    <cellStyle name="Normal 176" xfId="3173" xr:uid="{64081744-91A0-47A9-9733-DB8506CBF339}"/>
    <cellStyle name="Normal 177" xfId="3590" xr:uid="{5A99FFF2-3CD6-4AE2-A52A-C1F1C3AC09C8}"/>
    <cellStyle name="Normal 178" xfId="3174" xr:uid="{DF4B6D52-63AA-445D-8787-32F5EB3A3218}"/>
    <cellStyle name="Normal 179" xfId="3155" xr:uid="{F35E2C62-6CB7-4A37-84E5-CF2E53FED3D0}"/>
    <cellStyle name="Normal 18" xfId="152" xr:uid="{5FD5BAC6-8352-4451-B908-EEDBA20987D8}"/>
    <cellStyle name="Normal 18 2" xfId="153" xr:uid="{A3EB3290-A5BA-4FD2-99D0-05F2D6E26892}"/>
    <cellStyle name="Normal 18 2 2" xfId="11263" xr:uid="{FD85D20C-4D86-47B5-AA4F-817B4EC5C5DE}"/>
    <cellStyle name="Normal 18 2 3" xfId="20914" xr:uid="{B2A3F339-557E-439C-B962-A3C5B5072F45}"/>
    <cellStyle name="Normal 18 3" xfId="154" xr:uid="{2AD59304-9233-4A6F-AEFF-726FCBF0CD64}"/>
    <cellStyle name="Normal 18 3 2" xfId="11264" xr:uid="{B172FD9B-9B1C-48D8-9417-40373947D85C}"/>
    <cellStyle name="Normal 18 3 3" xfId="20915" xr:uid="{CC2DEEE9-0831-4081-A7A3-04912D75837A}"/>
    <cellStyle name="Normal 18 4" xfId="155" xr:uid="{083EEC24-5C6E-4275-9D4E-04826E643E89}"/>
    <cellStyle name="Normal 18 5" xfId="5120" xr:uid="{9E991872-E5E2-45D5-A5F1-9C29727FBC2E}"/>
    <cellStyle name="Normal 18 6" xfId="4797" xr:uid="{4D16F8D3-AA41-4FF8-B808-AE9DF570BA96}"/>
    <cellStyle name="Normal 18_KEY FIGURES" xfId="5899" xr:uid="{081DE67A-648C-4F09-8A49-EC02B4C85FF0}"/>
    <cellStyle name="Normal 180" xfId="3663" xr:uid="{49A50BD0-E1ED-4D8B-B9B8-D79EB33791DD}"/>
    <cellStyle name="Normal 181" xfId="3191" xr:uid="{B8CE5920-4FBF-41C2-96E3-68154A080A6F}"/>
    <cellStyle name="Normal 181 2" xfId="13282" xr:uid="{DBFD45F2-B5FE-4D4D-B0D0-809CB0D35D34}"/>
    <cellStyle name="Normal 181 3" xfId="21176" xr:uid="{229624A6-696B-480D-A66D-287F77897A83}"/>
    <cellStyle name="Normal 182" xfId="3308" xr:uid="{061895E6-10D9-4257-BBEA-76D07B29EE91}"/>
    <cellStyle name="Normal 182 2" xfId="13334" xr:uid="{5195FAA4-6C97-4A23-B4BE-4C44B3853D69}"/>
    <cellStyle name="Normal 182 3" xfId="21179" xr:uid="{0EBAEB7F-58CE-4584-B7F2-D89CAF0B51B6}"/>
    <cellStyle name="Normal 183" xfId="3599" xr:uid="{0557E3D3-6CD1-4C91-80CD-2441CB69D93C}"/>
    <cellStyle name="Normal 184" xfId="3197" xr:uid="{8973CBAA-3A44-48B1-A8FF-C9539806A343}"/>
    <cellStyle name="Normal 185" xfId="3586" xr:uid="{44F9CD76-7E71-4300-ABBB-40242AC7342B}"/>
    <cellStyle name="Normal 186" xfId="3160" xr:uid="{E029790F-3B1C-4A17-96BB-1AE73CD14EAE}"/>
    <cellStyle name="Normal 186 2" xfId="4796" xr:uid="{FFE0AAF4-1D97-46F7-AD03-DD06B7B65E20}"/>
    <cellStyle name="Normal 186 2 2" xfId="14137" xr:uid="{52853475-A1BE-4D7E-88C9-1314E2934096}"/>
    <cellStyle name="Normal 186 2 3" xfId="21228" xr:uid="{3A0983B4-93B0-4EF2-8832-224D12627274}"/>
    <cellStyle name="Normal 186_KEY FIGURES" xfId="5900" xr:uid="{18F6692A-77CB-4682-9534-C301A40B7145}"/>
    <cellStyle name="Normal 187" xfId="3577" xr:uid="{0FB99852-105A-4532-BF02-3B0A724F3409}"/>
    <cellStyle name="Normal 188" xfId="3603" xr:uid="{9D117160-42F3-4023-8916-B6C0C4C6D96F}"/>
    <cellStyle name="Normal 189" xfId="3480" xr:uid="{26AF39AE-AD4C-402D-921F-581C8F3BF000}"/>
    <cellStyle name="Normal 19" xfId="156" xr:uid="{180EED74-6D6E-4E4C-8DC4-40D15884E792}"/>
    <cellStyle name="Normal 19 2" xfId="157" xr:uid="{1806B533-449F-4857-B4D6-5C54CC6C1761}"/>
    <cellStyle name="Normal 19 2 2" xfId="11266" xr:uid="{D7C89460-CD16-46AF-B02A-04E4A1299B92}"/>
    <cellStyle name="Normal 19 2 3" xfId="20916" xr:uid="{F977310A-26F4-4C3A-B288-2F5949DCFAF2}"/>
    <cellStyle name="Normal 19 3" xfId="158" xr:uid="{E05B8A6A-BD00-456F-AAAB-1B057D72B25C}"/>
    <cellStyle name="Normal 19 3 2" xfId="11267" xr:uid="{C851119B-9C42-4B16-84AA-352F044D37AF}"/>
    <cellStyle name="Normal 19 3 3" xfId="20917" xr:uid="{E83098ED-CEE6-4FBB-AC5A-99EA0CAA743A}"/>
    <cellStyle name="Normal 19 4" xfId="159" xr:uid="{2187C248-BB84-40B3-A68A-BDA21631239C}"/>
    <cellStyle name="Normal 19 5" xfId="5121" xr:uid="{FBF6098B-5372-44A4-AA95-01F8432C15EB}"/>
    <cellStyle name="Normal 19 6" xfId="4859" xr:uid="{F3F3383F-04CD-41D2-B9E7-5D77B4EF6B6B}"/>
    <cellStyle name="Normal 19_KEY FIGURES" xfId="5901" xr:uid="{F17E2B10-5F41-4240-940D-215A95C2B281}"/>
    <cellStyle name="Normal 190" xfId="3476" xr:uid="{1A47DD57-86B9-4575-927F-566F64D3ED41}"/>
    <cellStyle name="Normal 191" xfId="3562" xr:uid="{9E742354-5CF8-4362-AF59-34D2940E8483}"/>
    <cellStyle name="Normal 192" xfId="11" xr:uid="{7BDE2575-8711-4732-BF1D-23043AB773C9}"/>
    <cellStyle name="Normal 193" xfId="3563" xr:uid="{3492120C-F635-4F2E-8E24-258E986221E0}"/>
    <cellStyle name="Normal 194" xfId="3232" xr:uid="{7A654422-F35C-4759-BF54-F63569389F93}"/>
    <cellStyle name="Normal 195" xfId="3175" xr:uid="{D3E330F3-B86F-4D4B-B0D7-85699DC066DE}"/>
    <cellStyle name="Normal 196" xfId="3668" xr:uid="{FA3B9FC9-D47C-42F0-8732-05BBB0117644}"/>
    <cellStyle name="Normal 197" xfId="10" xr:uid="{0254CB5F-96C3-47CC-830A-F02C40B61F7A}"/>
    <cellStyle name="Normal 197 2" xfId="4173" xr:uid="{2D31D08F-DC14-403B-B6D5-443E57221398}"/>
    <cellStyle name="Normal 197_KEY FIGURES" xfId="5902" xr:uid="{CEC1F1C1-F7B9-48BC-ABE9-24B1A3BE882D}"/>
    <cellStyle name="Normal 198" xfId="3951" xr:uid="{B0539DBF-4D6A-49E6-B95D-6ED36D38B209}"/>
    <cellStyle name="Normal 198 2" xfId="4174" xr:uid="{5ED4432E-A8E3-496C-ABAC-32DD518FBFBF}"/>
    <cellStyle name="Normal 198_KEY FIGURES" xfId="5903" xr:uid="{D3F7B3B5-1AE7-4B4E-B264-3200B4D61300}"/>
    <cellStyle name="Normal 199" xfId="12" xr:uid="{5F444D9D-1FB6-48CC-B85B-9B7745C541F8}"/>
    <cellStyle name="Normal 2" xfId="3" xr:uid="{00000000-0005-0000-0000-000005000000}"/>
    <cellStyle name="Normal 2 10" xfId="2424" xr:uid="{FDFC01D4-887A-4A1E-AD71-EDD03ABC4368}"/>
    <cellStyle name="Normal 2 10 2" xfId="12640" xr:uid="{2FCB15C1-0340-4F0A-A5B8-59413C54B9F0}"/>
    <cellStyle name="Normal 2 10 3" xfId="21154" xr:uid="{9C6B5708-75BC-4D25-933D-A466D3CB49D2}"/>
    <cellStyle name="Normal 2 11" xfId="21485" xr:uid="{D09249BA-56E3-450A-A8DB-CE4D317CDB1A}"/>
    <cellStyle name="Normal 2 2" xfId="76" xr:uid="{99F3345E-4406-4577-A133-12161F30E17F}"/>
    <cellStyle name="Normal 2 2 2" xfId="77" xr:uid="{430B857A-12EC-41B4-876C-59EA3C39675A}"/>
    <cellStyle name="Normal 2 2 2 2" xfId="160" xr:uid="{F348C672-B5F3-4009-B71D-B9A835E89F06}"/>
    <cellStyle name="Normal 2 2 2 2 2" xfId="11268" xr:uid="{E72AFDA7-A1FC-426A-AC39-173573990D3A}"/>
    <cellStyle name="Normal 2 2 2 2 3" xfId="20918" xr:uid="{A489A298-C218-4FAF-B71F-62CE7DEC9D64}"/>
    <cellStyle name="Normal 2 2 2 3" xfId="11224" xr:uid="{6D8F4B90-4443-4462-A388-D1214B74F73F}"/>
    <cellStyle name="Normal 2 2 2 4" xfId="20895" xr:uid="{14DF4916-9D78-42FA-BB86-39E39A0EC832}"/>
    <cellStyle name="Normal 2 2 2_KEY FIGURES" xfId="5905" xr:uid="{DDDF6625-1BF6-4226-987B-2CBA8CD9F0C5}"/>
    <cellStyle name="Normal 2 2 3" xfId="161" xr:uid="{C39CCF03-9603-4F61-9820-AEB8FF9D56DC}"/>
    <cellStyle name="Normal 2 2 4" xfId="162" xr:uid="{FAEB3C64-45A3-43DB-B925-07E6FB9BBAE3}"/>
    <cellStyle name="Normal 2 2 5" xfId="4776" xr:uid="{FD0B6203-2944-4EBF-8421-692808D6DCD3}"/>
    <cellStyle name="Normal 2 2_KEY FIGURES" xfId="5904" xr:uid="{F9C69827-C642-47F5-9CAD-2F3FC51ED56A}"/>
    <cellStyle name="Normal 2 3" xfId="78" xr:uid="{0CAE4EA1-B632-4EBD-A989-38B0885C4E2E}"/>
    <cellStyle name="Normal 2 3 2" xfId="163" xr:uid="{540E59C5-3F75-4D04-A78C-A8FD8BC0898C}"/>
    <cellStyle name="Normal 2 3 2 2" xfId="4777" xr:uid="{6EE85A60-43AE-4A14-852C-E2E9977AA3B8}"/>
    <cellStyle name="Normal 2 3 2 3" xfId="11269" xr:uid="{0FB8F5A4-19FD-46A7-95AE-ED72565A3CB6}"/>
    <cellStyle name="Normal 2 3 2 4" xfId="20919" xr:uid="{07C9C76F-051C-4A66-99F8-1D8B025A9D13}"/>
    <cellStyle name="Normal 2 3 2_KEY FIGURES" xfId="5907" xr:uid="{8913DFFD-DDF0-4F4A-8955-57D86655736C}"/>
    <cellStyle name="Normal 2 3 3" xfId="4778" xr:uid="{A12314CE-F6EF-488F-8039-39E87A320F3C}"/>
    <cellStyle name="Normal 2 3 4" xfId="11225" xr:uid="{C91F4322-9EB9-4A88-89C0-946C85326632}"/>
    <cellStyle name="Normal 2 3 5" xfId="20896" xr:uid="{77FCCEC8-5F02-48E5-A3D1-8B8D90998EAE}"/>
    <cellStyle name="Normal 2 3_KEY FIGURES" xfId="5906" xr:uid="{94E28FD9-91DF-4D33-BFA4-6BF592895009}"/>
    <cellStyle name="Normal 2 4" xfId="164" xr:uid="{B0E0F122-5D81-403A-8C85-AB2ED8B9B365}"/>
    <cellStyle name="Normal 2 4 2" xfId="165" xr:uid="{45BA97F5-572D-4A2D-B13A-F1D0A7122329}"/>
    <cellStyle name="Normal 2 4 2 2" xfId="166" xr:uid="{F82048D2-BDF6-48BC-AC66-D908CED70370}"/>
    <cellStyle name="Normal 2 4 2 3" xfId="5123" xr:uid="{8F5C15A3-4FE0-411D-9001-45D7A722B2C1}"/>
    <cellStyle name="Normal 2 4 2 4" xfId="4899" xr:uid="{9AF9FF4F-6842-435A-A636-662A8551D155}"/>
    <cellStyle name="Normal 2 4 2_KEY FIGURES" xfId="5909" xr:uid="{BE289509-00AC-415D-B28B-34B02FB611D4}"/>
    <cellStyle name="Normal 2 4 3" xfId="167" xr:uid="{3F2664E7-83A6-46AA-BD86-B6F9701F5FA7}"/>
    <cellStyle name="Normal 2 4 4" xfId="5122" xr:uid="{AC54F72E-9AE0-47BF-9835-C4BF7D5C67AE}"/>
    <cellStyle name="Normal 2 4 5" xfId="4854" xr:uid="{EF9B998F-4EA8-4921-9BA8-FD2D9B61E239}"/>
    <cellStyle name="Normal 2 4_KEY FIGURES" xfId="5908" xr:uid="{4E451040-A13B-4FD2-934D-7B614A56B246}"/>
    <cellStyle name="Normal 2 5" xfId="168" xr:uid="{336E91B9-974B-4125-8090-BE0B9702E8D4}"/>
    <cellStyle name="Normal 2 5 2" xfId="3601" xr:uid="{D3795B63-1976-4D72-A9AD-673DE801FAAA}"/>
    <cellStyle name="Normal 2 5 2 2" xfId="5124" xr:uid="{CCBA85FB-8EB6-4DD1-8EA5-63AE4509FCA4}"/>
    <cellStyle name="Normal 2 5 2_KEY FIGURES" xfId="5911" xr:uid="{16ECFA75-1A2D-4F82-BA91-4B702C14C500}"/>
    <cellStyle name="Normal 2 5 3" xfId="4864" xr:uid="{DB605404-7572-48E7-B4DB-D1BBAD6EC335}"/>
    <cellStyle name="Normal 2 5 4" xfId="6856" xr:uid="{FEB2085F-C73C-4067-B14D-A957C255410A}"/>
    <cellStyle name="Normal 2 5 5" xfId="7053" xr:uid="{3A10D98A-E75E-4E01-80E7-C5704448D789}"/>
    <cellStyle name="Normal 2 5_KEY FIGURES" xfId="5910" xr:uid="{615BC7E3-BB6A-4ECE-AE4E-E88BD3D2EF0C}"/>
    <cellStyle name="Normal 2 6" xfId="169" xr:uid="{E5C9AB42-1300-406B-B76C-38A839CB5029}"/>
    <cellStyle name="Normal 2 7" xfId="4715" xr:uid="{4D352CCD-9D8B-4EB9-B685-8DBDE9829BE8}"/>
    <cellStyle name="Normal 2 8" xfId="4690" xr:uid="{AB7203FF-C2D2-470D-9CEF-25501FA7E9E9}"/>
    <cellStyle name="Normal 2 9" xfId="11164" xr:uid="{8EFA0E3C-BF7E-40F8-85DC-71AD53E910E6}"/>
    <cellStyle name="Normal 2_EBITA TOTAL" xfId="170" xr:uid="{E50B0F13-6F9D-4ABB-A132-7A38421F3AB8}"/>
    <cellStyle name="Normal 20" xfId="171" xr:uid="{1E8B812C-1814-48D7-B342-12A20B66B030}"/>
    <cellStyle name="Normal 20 2" xfId="172" xr:uid="{75DFAC54-4F5F-4AF6-9DB6-713FA675A76C}"/>
    <cellStyle name="Normal 20 2 2" xfId="11274" xr:uid="{6E9CC537-FB50-4419-8195-7BC8AB0180D1}"/>
    <cellStyle name="Normal 20 2 3" xfId="20920" xr:uid="{B2C959DB-650C-4300-9931-EF6CA2C0CF62}"/>
    <cellStyle name="Normal 20 3" xfId="173" xr:uid="{954003A5-BA7F-4E80-9D8D-65A3F5868406}"/>
    <cellStyle name="Normal 20 3 2" xfId="11275" xr:uid="{3B09C790-D84D-4F34-8F03-E47EE527CD49}"/>
    <cellStyle name="Normal 20 3 3" xfId="20921" xr:uid="{2A9011E9-93ED-4150-8F51-B71587E6CC11}"/>
    <cellStyle name="Normal 20 4" xfId="174" xr:uid="{667F7404-CDA1-410E-8624-562C223E6803}"/>
    <cellStyle name="Normal 20 5" xfId="5125" xr:uid="{DD568FE2-BBCC-41F0-82A6-1A42C9937DEB}"/>
    <cellStyle name="Normal 20 6" xfId="4860" xr:uid="{C02FFCA8-FE6A-4A63-983E-950D91C24772}"/>
    <cellStyle name="Normal 20_KEY FIGURES" xfId="5912" xr:uid="{8FB858F5-6C31-47AF-AD8D-B961F197D27B}"/>
    <cellStyle name="Normal 200" xfId="11195" xr:uid="{4CE43F1D-D922-4AAD-BE98-38D3E8362676}"/>
    <cellStyle name="Normal 201" xfId="12719" xr:uid="{5B6B0A5E-5F0C-491D-8DC4-E0D6BAF65969}"/>
    <cellStyle name="Normal 202" xfId="14061" xr:uid="{2320747B-46D1-462F-B61F-817595BCE086}"/>
    <cellStyle name="Normal 203" xfId="17304" xr:uid="{3D7534C8-BDAD-40B8-B2E6-20BD9BDE6EA3}"/>
    <cellStyle name="Normal 204" xfId="13829" xr:uid="{85F61ECB-B38A-44E0-9A07-03FCB849B737}"/>
    <cellStyle name="Normal 205" xfId="20889" xr:uid="{CF038F08-0CDA-478C-A330-702351223C58}"/>
    <cellStyle name="Normal 207" xfId="4794" xr:uid="{11E12824-4FF7-453E-BEB6-47561B7A006F}"/>
    <cellStyle name="Normal 207 2" xfId="14136" xr:uid="{D9231820-809B-4F58-8630-9E541AE1C7BB}"/>
    <cellStyle name="Normal 207 3" xfId="21227" xr:uid="{4E566398-EEE1-4537-B5E2-587A148617A6}"/>
    <cellStyle name="Normal 21" xfId="175" xr:uid="{9D85F9F7-06DF-40F0-9CAC-D20F9592BD0B}"/>
    <cellStyle name="Normal 21 2" xfId="176" xr:uid="{BD48D097-B770-4D4C-8183-C07782AFBA6D}"/>
    <cellStyle name="Normal 21 2 2" xfId="11276" xr:uid="{98D9E553-5CB2-4112-9365-5DD5A3C1EE01}"/>
    <cellStyle name="Normal 21 2 3" xfId="20922" xr:uid="{34999B7E-8A83-466B-9D93-425028108891}"/>
    <cellStyle name="Normal 21 3" xfId="177" xr:uid="{AE2EFA44-8991-44E9-ACDA-81A826BFAA07}"/>
    <cellStyle name="Normal 21 3 2" xfId="11277" xr:uid="{86432FD4-8DF9-42D6-9078-616E480E2F46}"/>
    <cellStyle name="Normal 21 3 3" xfId="20923" xr:uid="{B310C4CA-0376-4357-BEDE-129E05D1A535}"/>
    <cellStyle name="Normal 21 4" xfId="178" xr:uid="{B9D3373C-D3E0-457F-8B06-FEAE544A5050}"/>
    <cellStyle name="Normal 21 5" xfId="5128" xr:uid="{4B6BE427-2F39-449D-9893-EA4CCEDD2E71}"/>
    <cellStyle name="Normal 21_KEY FIGURES" xfId="5913" xr:uid="{2FF95622-7F5A-403A-861C-7A1EF7DF26F0}"/>
    <cellStyle name="Normal 22" xfId="179" xr:uid="{717128A4-B478-437F-A001-EFA53A2C7A77}"/>
    <cellStyle name="Normal 22 2" xfId="180" xr:uid="{C0362F05-A47D-4B3A-A65C-5264879898A1}"/>
    <cellStyle name="Normal 22 2 2" xfId="11278" xr:uid="{5C3CC613-FD81-44F8-AAE4-677A2C16B1F2}"/>
    <cellStyle name="Normal 22 2 3" xfId="20924" xr:uid="{2FC4C708-D437-42D4-AB65-79C6434305AC}"/>
    <cellStyle name="Normal 22 3" xfId="181" xr:uid="{3183B1BF-B560-4098-8A9C-656EF3240412}"/>
    <cellStyle name="Normal 22 3 2" xfId="11279" xr:uid="{7D122525-369F-437F-9D91-847A5FAE537D}"/>
    <cellStyle name="Normal 22 3 3" xfId="20925" xr:uid="{FFFB6AF5-83A8-4053-9992-3547F37617F4}"/>
    <cellStyle name="Normal 22 4" xfId="315" xr:uid="{9D11C9F4-3EEE-4066-BB04-0223EDB6235C}"/>
    <cellStyle name="Normal 22_KEY FIGURES" xfId="5914" xr:uid="{4F1A2493-0A29-4414-8339-3B9F1942B7E7}"/>
    <cellStyle name="Normal 23" xfId="182" xr:uid="{B0D7BE86-E254-4F3D-AF93-2034CF942741}"/>
    <cellStyle name="Normal 23 2" xfId="183" xr:uid="{B22EB4F3-11C6-43B6-B842-1B2850970762}"/>
    <cellStyle name="Normal 23 2 2" xfId="11280" xr:uid="{18A8C0E8-2BAF-4941-B0C9-84C001B57C3A}"/>
    <cellStyle name="Normal 23 2 3" xfId="20926" xr:uid="{02B2B827-EA29-4368-ABC5-6A054B3CB91C}"/>
    <cellStyle name="Normal 23 3" xfId="184" xr:uid="{40BBFB3A-8FF8-4188-BF4A-B56B30AF57D7}"/>
    <cellStyle name="Normal 23 3 2" xfId="11281" xr:uid="{9AD1E199-73A0-48CA-A326-8E7AC724F039}"/>
    <cellStyle name="Normal 23 3 3" xfId="20927" xr:uid="{D58BAAAA-53DB-41F0-B6F4-521503358EFB}"/>
    <cellStyle name="Normal 23 4" xfId="327" xr:uid="{9C8FBCBD-9DF2-43E1-A93C-FE75A6B9B7AC}"/>
    <cellStyle name="Normal 23_KEY FIGURES" xfId="5915" xr:uid="{8BD65205-96BA-4FC9-8477-1E46E610FF64}"/>
    <cellStyle name="Normal 24" xfId="185" xr:uid="{866EBE52-C9A0-4400-AA2E-B1D029B46F8C}"/>
    <cellStyle name="Normal 24 2" xfId="186" xr:uid="{D6DABEDA-2DD5-4234-8E5D-615AFE86646F}"/>
    <cellStyle name="Normal 24 2 2" xfId="11282" xr:uid="{4FC416C0-16D9-4FAE-9B59-BDF840246620}"/>
    <cellStyle name="Normal 24 2 3" xfId="20928" xr:uid="{EBE389FD-861D-4264-98C7-D1123B794500}"/>
    <cellStyle name="Normal 24 3" xfId="187" xr:uid="{C6755A8E-8493-419F-828F-81AAC7722176}"/>
    <cellStyle name="Normal 24 3 2" xfId="11283" xr:uid="{2F7F648C-D114-4F76-B19C-5D30B12AC949}"/>
    <cellStyle name="Normal 24 3 3" xfId="20929" xr:uid="{CE93FFF2-7350-497D-AE8C-B677BD9DA0D7}"/>
    <cellStyle name="Normal 24 4" xfId="314" xr:uid="{475F84AE-CFE1-4DAF-9F36-943003CB0876}"/>
    <cellStyle name="Normal 24_KEY FIGURES" xfId="5916" xr:uid="{365553B4-6A3A-4108-8042-1B17AFCF2CC3}"/>
    <cellStyle name="Normal 25" xfId="188" xr:uid="{2E0E50A5-3934-4BE0-857F-A2632B9B7DA8}"/>
    <cellStyle name="Normal 25 2" xfId="189" xr:uid="{29F78089-8E68-42AD-A67E-F4500399634F}"/>
    <cellStyle name="Normal 25 2 2" xfId="11284" xr:uid="{49E7FE91-0D3B-4B1F-B5C9-FC2A51616AE6}"/>
    <cellStyle name="Normal 25 2 3" xfId="20930" xr:uid="{F142E63B-898D-4E7B-ADBB-8C622CBA15BE}"/>
    <cellStyle name="Normal 25 3" xfId="190" xr:uid="{88DA8DA5-865F-4253-966D-2F2AB3E9122B}"/>
    <cellStyle name="Normal 25 3 2" xfId="11285" xr:uid="{E96283DD-CB67-4A4B-A218-A18C6CBB3AEB}"/>
    <cellStyle name="Normal 25 3 3" xfId="20931" xr:uid="{6DC2A225-4291-4C84-BACE-AED97E59F959}"/>
    <cellStyle name="Normal 25 4" xfId="323" xr:uid="{5292E9EA-324B-4EBA-B6AB-2017757ED029}"/>
    <cellStyle name="Normal 25_KEY FIGURES" xfId="5917" xr:uid="{AFA68A3C-5E17-4874-A65B-8B020B6F37A7}"/>
    <cellStyle name="Normal 26" xfId="191" xr:uid="{6A3012C5-8334-4E83-B3F2-6F3592F0B9D5}"/>
    <cellStyle name="Normal 26 2" xfId="192" xr:uid="{D0896459-4DA0-4BDE-8F86-E8D9A8912A20}"/>
    <cellStyle name="Normal 26 2 2" xfId="11286" xr:uid="{D2214BB6-19C3-41C5-BC82-02C2E09A549C}"/>
    <cellStyle name="Normal 26 2 3" xfId="20932" xr:uid="{7E7B8AA9-DCED-4919-8D4F-A98A85828774}"/>
    <cellStyle name="Normal 26 3" xfId="193" xr:uid="{609D7002-8C88-4820-9BC2-A6F53F860F88}"/>
    <cellStyle name="Normal 26 3 2" xfId="11287" xr:uid="{38A917BE-7919-4241-9D9E-B11140BCF13E}"/>
    <cellStyle name="Normal 26 3 3" xfId="20933" xr:uid="{0FAFDD66-7E36-445C-9F14-62F0DBD811A1}"/>
    <cellStyle name="Normal 26 4" xfId="321" xr:uid="{14FDB83A-C49F-45C1-BD71-05EC1BDCC088}"/>
    <cellStyle name="Normal 26_KEY FIGURES" xfId="5918" xr:uid="{C507A9A5-A02A-45C8-B2D5-F0766A325702}"/>
    <cellStyle name="Normal 27" xfId="194" xr:uid="{8AE333B7-7104-454E-AB3C-274BE0D8805A}"/>
    <cellStyle name="Normal 27 2" xfId="195" xr:uid="{0031083F-24D3-4FF3-8CA3-45DD4A5EA5CD}"/>
    <cellStyle name="Normal 27_KEY FIGURES" xfId="5919" xr:uid="{180C0583-D9BF-4F15-ACDA-5ACB25C6ADA8}"/>
    <cellStyle name="Normal 28" xfId="196" xr:uid="{C7CB3851-F85F-4417-9E3C-CC2B5C1F58AD}"/>
    <cellStyle name="Normal 28 2" xfId="197" xr:uid="{178EBD9B-D6A1-41EE-8085-0F8F337E598E}"/>
    <cellStyle name="Normal 28_KEY FIGURES" xfId="5920" xr:uid="{9B455B26-916E-4F8F-B745-86D667478A69}"/>
    <cellStyle name="Normal 29" xfId="198" xr:uid="{B4F22532-962A-4A1A-B167-765508679620}"/>
    <cellStyle name="Normal 29 2" xfId="199" xr:uid="{8D45A3AF-4309-4547-BBE5-828F33C8A55C}"/>
    <cellStyle name="Normal 29 2 2" xfId="11290" xr:uid="{9A0C6F8C-A973-4D85-ABD5-2890C5895F98}"/>
    <cellStyle name="Normal 29 2 3" xfId="20934" xr:uid="{2A73B3AC-0813-425E-A9E8-810EA7A444C9}"/>
    <cellStyle name="Normal 29 3" xfId="200" xr:uid="{A3000EF3-A3AC-45DB-9F6B-177F9720614C}"/>
    <cellStyle name="Normal 29 3 2" xfId="11291" xr:uid="{B46F67F5-C14E-4C5D-A959-BBFECEA9B0F5}"/>
    <cellStyle name="Normal 29 3 3" xfId="20935" xr:uid="{3519F465-99F8-4A36-B23C-797A0C106535}"/>
    <cellStyle name="Normal 29 4" xfId="333" xr:uid="{02965877-ADFD-48F6-BE40-FCDA8351DA2D}"/>
    <cellStyle name="Normal 29_KEY FIGURES" xfId="5921" xr:uid="{44D73895-9783-4A83-A896-280483B41DD4}"/>
    <cellStyle name="Normal 3" xfId="15" xr:uid="{33A0B35B-B6CF-4AC6-99D5-4E8D3D9FAE70}"/>
    <cellStyle name="Normal 3 2" xfId="79" xr:uid="{9BE95C76-7CCF-4068-B2B2-9919FFA5FC14}"/>
    <cellStyle name="Normal 3 2 2" xfId="201" xr:uid="{BE96CE35-0936-47AB-9ED6-D683D00DED20}"/>
    <cellStyle name="Normal 3 2 2 2" xfId="11292" xr:uid="{448E5AD6-2FA6-47A3-9E7B-787DB431BD70}"/>
    <cellStyle name="Normal 3 2 2 3" xfId="20936" xr:uid="{83FD3A87-020B-4BE5-928C-7E594D6E6210}"/>
    <cellStyle name="Normal 3 2 3" xfId="4779" xr:uid="{63E98884-B642-4232-B323-170CCF6B67EF}"/>
    <cellStyle name="Normal 3 2 4" xfId="11226" xr:uid="{23572B1F-D992-491A-A998-C2379661B91F}"/>
    <cellStyle name="Normal 3 2 5" xfId="20897" xr:uid="{CEE93600-6319-4E5D-BE8E-A57A8B8EFC8D}"/>
    <cellStyle name="Normal 3 2_KEY FIGURES" xfId="5922" xr:uid="{C08F1874-725D-43A5-A83E-04A4DE9EFAAB}"/>
    <cellStyle name="Normal 3 3" xfId="202" xr:uid="{D67B9093-3530-4EED-9B46-07A87379D52F}"/>
    <cellStyle name="Normal 3 3 2" xfId="4780" xr:uid="{A2240F63-726D-4D67-8BD4-68C943064261}"/>
    <cellStyle name="Normal 3 3 3" xfId="4781" xr:uid="{047931C9-61B9-4F2D-916C-4B488DA41370}"/>
    <cellStyle name="Normal 3 3_KEY FIGURES" xfId="5923" xr:uid="{43DAB42D-C228-4AAB-AD42-7BB963857FCD}"/>
    <cellStyle name="Normal 3 4" xfId="203" xr:uid="{563D6125-6E67-4AB2-8581-518A7A6DAF56}"/>
    <cellStyle name="Normal 3 5" xfId="4782" xr:uid="{789CBACA-6760-4D50-AD66-119C33E7BCDF}"/>
    <cellStyle name="Normal 3_EMP" xfId="2425" xr:uid="{088A0E05-D5A7-48E9-A605-7642BEFD73E0}"/>
    <cellStyle name="Normal 30" xfId="204" xr:uid="{FD4F702E-187A-4080-A64E-6DC31F703A8D}"/>
    <cellStyle name="Normal 30 2" xfId="205" xr:uid="{E19EAB41-D173-4637-A87E-D6BB3A952442}"/>
    <cellStyle name="Normal 30 2 2" xfId="11294" xr:uid="{CC75A53E-709E-4C5D-BF20-DC8F1EE17C5E}"/>
    <cellStyle name="Normal 30 2 3" xfId="20937" xr:uid="{FD299693-CFEB-4302-964E-172964BEFD64}"/>
    <cellStyle name="Normal 30 3" xfId="206" xr:uid="{67BFB7D6-8032-486D-B41C-992426D58728}"/>
    <cellStyle name="Normal 30 3 2" xfId="11295" xr:uid="{DBF65BCD-1EBA-4354-90F4-D18D3E2771D2}"/>
    <cellStyle name="Normal 30 3 3" xfId="20938" xr:uid="{89FD4508-7AA4-4327-8092-2528E769DA31}"/>
    <cellStyle name="Normal 30 4" xfId="336" xr:uid="{CDAD7125-BDBF-49CA-A3ED-285C881A5287}"/>
    <cellStyle name="Normal 30_KEY FIGURES" xfId="5924" xr:uid="{0B96E9F4-A4AF-4E46-A952-66F184F32C3D}"/>
    <cellStyle name="Normal 31" xfId="207" xr:uid="{8A5F7989-8F96-4EA2-ADED-CB55C428FB25}"/>
    <cellStyle name="Normal 31 2" xfId="208" xr:uid="{90912889-E83E-4069-9258-D77AEC2928EF}"/>
    <cellStyle name="Normal 31 2 2" xfId="11296" xr:uid="{81BE1009-56E1-4A3E-A0A2-9CCDFC8C9F43}"/>
    <cellStyle name="Normal 31 2 3" xfId="20939" xr:uid="{81F16F66-C236-4994-A228-D2AF6E9E4DCD}"/>
    <cellStyle name="Normal 31 3" xfId="209" xr:uid="{E7E4A4C7-655C-4A34-99FE-8D534DFA0E83}"/>
    <cellStyle name="Normal 31 3 2" xfId="11297" xr:uid="{77482736-B37A-4645-BE4D-B1D8E720C0B6}"/>
    <cellStyle name="Normal 31 3 3" xfId="20940" xr:uid="{1855D443-79D6-4C35-9049-05BA465BA1B6}"/>
    <cellStyle name="Normal 31 4" xfId="339" xr:uid="{4F6E5DF7-58AD-4582-A2D5-C32A1C83A3AD}"/>
    <cellStyle name="Normal 31_KEY FIGURES" xfId="5925" xr:uid="{1DD16163-5F03-45EF-9366-773F1B0D1AD2}"/>
    <cellStyle name="Normal 32" xfId="210" xr:uid="{C9ECFC6E-39D7-4FA8-AB8C-0BF9F326A4A6}"/>
    <cellStyle name="Normal 32 2" xfId="211" xr:uid="{957DED05-B5EE-470B-A945-C22305B997EC}"/>
    <cellStyle name="Normal 32 2 2" xfId="11298" xr:uid="{BFF92B5B-698E-4802-BE9E-0C32614C22D2}"/>
    <cellStyle name="Normal 32 2 3" xfId="20941" xr:uid="{06FE156A-1E79-4797-A0C0-9F3893512CCD}"/>
    <cellStyle name="Normal 32 3" xfId="212" xr:uid="{A33450FA-4BBB-46D2-BB33-A72A5E22DFC7}"/>
    <cellStyle name="Normal 32 3 2" xfId="11299" xr:uid="{975E8D6E-1BC2-4274-899C-53C4853DF2B8}"/>
    <cellStyle name="Normal 32 3 3" xfId="20942" xr:uid="{A9A695E5-3CDD-4101-9A61-C775C07D94CC}"/>
    <cellStyle name="Normal 32 4" xfId="342" xr:uid="{B0AEF348-27C7-403D-9D23-5A24BF5AA947}"/>
    <cellStyle name="Normal 32_KEY FIGURES" xfId="5926" xr:uid="{71DEEA13-9DFF-40E6-9938-D20E5F20B83A}"/>
    <cellStyle name="Normal 33" xfId="213" xr:uid="{724C2000-E1BF-4D02-9E10-740686E9AA8D}"/>
    <cellStyle name="Normal 33 2" xfId="214" xr:uid="{457DC886-7D00-43E8-9516-3F0751C7DD81}"/>
    <cellStyle name="Normal 33_KEY FIGURES" xfId="5927" xr:uid="{71EA9EF7-F451-4B35-846D-D6FC16D92AB8}"/>
    <cellStyle name="Normal 34" xfId="215" xr:uid="{A0A0B39B-1717-4FC7-993E-761AD8C0D052}"/>
    <cellStyle name="Normal 34 2" xfId="216" xr:uid="{34B24822-5E46-4589-9BFA-D1B1CDF669AD}"/>
    <cellStyle name="Normal 34 2 2" xfId="11300" xr:uid="{EE91E420-9E8C-44ED-A676-3CFEE7153CB4}"/>
    <cellStyle name="Normal 34 2 3" xfId="20943" xr:uid="{591D3FC6-105A-47D9-9A41-D5D0BE96EE27}"/>
    <cellStyle name="Normal 34 3" xfId="347" xr:uid="{60213E5A-99E8-465F-98A0-7155396489D0}"/>
    <cellStyle name="Normal 34_KEY FIGURES" xfId="5928" xr:uid="{B82C5904-4226-44B1-8ED3-940CA4C47389}"/>
    <cellStyle name="Normal 35" xfId="217" xr:uid="{2F6F92B1-A520-4913-B57F-45B449DBD84C}"/>
    <cellStyle name="Normal 35 2" xfId="218" xr:uid="{2F731E3C-6A55-458F-B3DD-E72FBAD23514}"/>
    <cellStyle name="Normal 35 2 2" xfId="11301" xr:uid="{790E74DD-3721-4F44-99F5-0AA1AA6CA925}"/>
    <cellStyle name="Normal 35 2 3" xfId="20944" xr:uid="{9D2A29C9-4C60-45AA-BE65-B94484428A8F}"/>
    <cellStyle name="Normal 35 3" xfId="350" xr:uid="{2C370AB5-F034-4641-A204-9E12584D857A}"/>
    <cellStyle name="Normal 35_KEY FIGURES" xfId="5929" xr:uid="{E8C8444A-8D56-4097-8D63-58DD071C4766}"/>
    <cellStyle name="Normal 36" xfId="219" xr:uid="{07310481-BAB8-4842-88E3-1839E0745559}"/>
    <cellStyle name="Normal 36 2" xfId="353" xr:uid="{321B873E-A649-4C02-AE6E-5C0B666B7A1A}"/>
    <cellStyle name="Normal 36_KEY FIGURES" xfId="5930" xr:uid="{8CFE1828-5A57-4ACA-8A75-2F637CBDC1B9}"/>
    <cellStyle name="Normal 37" xfId="220" xr:uid="{BF945964-4FEF-4009-99AD-A423CA22F3CC}"/>
    <cellStyle name="Normal 37 2" xfId="356" xr:uid="{5EFD78FA-BBE4-471A-BF5F-FF64C4A659B9}"/>
    <cellStyle name="Normal 37_KEY FIGURES" xfId="5931" xr:uid="{597FA441-49ED-409D-B1A9-1F6176F5BBA0}"/>
    <cellStyle name="Normal 38" xfId="221" xr:uid="{A7FCF0F1-9794-47B7-ACB2-8D12B7A9FBC0}"/>
    <cellStyle name="Normal 38 2" xfId="359" xr:uid="{54A6E997-52E1-4313-9B2E-E0406C7BDF53}"/>
    <cellStyle name="Normal 38_KEY FIGURES" xfId="5932" xr:uid="{3FF7B1D3-2401-4C10-8F1F-473758C4E33C}"/>
    <cellStyle name="Normal 39" xfId="222" xr:uid="{CE75A893-40B4-4219-B5C3-9A03B6E37A3B}"/>
    <cellStyle name="Normal 39 2" xfId="362" xr:uid="{006FB614-AF56-44F9-BBBB-5DA4C1F8881A}"/>
    <cellStyle name="Normal 39_KEY FIGURES" xfId="5933" xr:uid="{2C9E0D99-B1AA-4E39-B35D-EEFF223611B9}"/>
    <cellStyle name="Normal 4" xfId="16" xr:uid="{E37ADF72-367B-41F4-858D-90D55BC96484}"/>
    <cellStyle name="Normal 4 2" xfId="80" xr:uid="{7F2172EF-770F-4022-B593-A7AF03CE21B3}"/>
    <cellStyle name="Normal 4 2 2" xfId="223" xr:uid="{8046336F-1A7F-403B-ACC3-697D79F594FD}"/>
    <cellStyle name="Normal 4 2 2 2" xfId="11302" xr:uid="{B61666F7-5587-4ACE-86D7-F3271501CADB}"/>
    <cellStyle name="Normal 4 2 2 3" xfId="20945" xr:uid="{9AE78D9D-F185-46B8-B027-B9C5C1D85FE0}"/>
    <cellStyle name="Normal 4 2 3" xfId="11227" xr:uid="{58A5E720-E295-4168-8FA1-740C1BB26044}"/>
    <cellStyle name="Normal 4 2 4" xfId="20898" xr:uid="{361A87E9-A774-4E07-83F2-500EB4D15159}"/>
    <cellStyle name="Normal 4 2_KEY FIGURES" xfId="5934" xr:uid="{E1CB157A-21E1-45C3-82C6-7DA758BDB3C8}"/>
    <cellStyle name="Normal 4 3" xfId="224" xr:uid="{9D75B70C-FC07-4A21-BF38-9AB855C828B3}"/>
    <cellStyle name="Normal 4 3 2" xfId="225" xr:uid="{45E7AC5E-D5C7-4D80-B794-7D0D5E1DACD6}"/>
    <cellStyle name="Normal 4 3 2 2" xfId="11304" xr:uid="{BAB0DCCD-1647-408B-B53D-18BA3E2B5824}"/>
    <cellStyle name="Normal 4 3 2 3" xfId="20947" xr:uid="{CE1D56E4-EDF6-411A-B926-FC40191ABA4E}"/>
    <cellStyle name="Normal 4 3 3" xfId="11303" xr:uid="{C52C1F6E-C4EA-4414-8E5D-716A26749F11}"/>
    <cellStyle name="Normal 4 3 4" xfId="20946" xr:uid="{5F868C41-D486-4740-BA7D-185E38CB30EE}"/>
    <cellStyle name="Normal 4 3_KEY FIGURES" xfId="5935" xr:uid="{F1AAFBA0-192A-4CDB-9DC8-1B25F6D06959}"/>
    <cellStyle name="Normal 4 4" xfId="226" xr:uid="{B87192BE-0615-4F0E-9BDC-2DFD930432E4}"/>
    <cellStyle name="Normal 4 4 2" xfId="11305" xr:uid="{B18658AC-B213-44FD-9255-8952F395E827}"/>
    <cellStyle name="Normal 4 4 3" xfId="20948" xr:uid="{65C563C2-8982-42CF-B545-E0541CA96790}"/>
    <cellStyle name="Normal 4 5" xfId="4783" xr:uid="{039EB649-252D-4F77-BFF0-F0265EA7E491}"/>
    <cellStyle name="Normal 4_EMP" xfId="2426" xr:uid="{568CFF72-58F1-4E36-846B-1859D9438446}"/>
    <cellStyle name="Normal 40" xfId="227" xr:uid="{EC60C000-013E-4F4D-ACE3-856E9CE0346B}"/>
    <cellStyle name="Normal 40 2" xfId="365" xr:uid="{FB1991BC-7D72-4A1A-91D0-9F89B99038FC}"/>
    <cellStyle name="Normal 40_KEY FIGURES" xfId="5936" xr:uid="{1E05B7F1-0741-4711-93A9-50EED128235C}"/>
    <cellStyle name="Normal 41" xfId="228" xr:uid="{57A35DC7-62AE-4940-95F5-1D9D6CB465B3}"/>
    <cellStyle name="Normal 41 2" xfId="368" xr:uid="{A7350376-DA64-4C2C-88A1-98D25FF7E6E1}"/>
    <cellStyle name="Normal 41_KEY FIGURES" xfId="5937" xr:uid="{E6CC573A-3AA0-475B-84CA-84E2C595E721}"/>
    <cellStyle name="Normal 42" xfId="229" xr:uid="{021B53FA-2A76-4EE1-89FB-6CF4605BEB49}"/>
    <cellStyle name="Normal 42 2" xfId="371" xr:uid="{C863BB59-6889-4E8A-8610-454CF10DB877}"/>
    <cellStyle name="Normal 42_KEY FIGURES" xfId="5938" xr:uid="{9D0A585B-2F0D-4001-BFCC-A3E64CD0F7A9}"/>
    <cellStyle name="Normal 43" xfId="230" xr:uid="{42422855-2A71-45D5-8DAA-330A6346BF69}"/>
    <cellStyle name="Normal 43 2" xfId="374" xr:uid="{751F7A72-C02B-4FFE-AAB1-F7B029F45614}"/>
    <cellStyle name="Normal 43_KEY FIGURES" xfId="5939" xr:uid="{9961F2F8-1679-45BD-A560-EE659986212F}"/>
    <cellStyle name="Normal 44" xfId="231" xr:uid="{E032C0B9-291C-40E2-B600-D01F89E5CD6D}"/>
    <cellStyle name="Normal 44 2" xfId="377" xr:uid="{D1871985-D452-4208-923E-67A129B76DA1}"/>
    <cellStyle name="Normal 44_KEY FIGURES" xfId="5940" xr:uid="{89D61D43-C55F-48C1-A336-722062CC3FAE}"/>
    <cellStyle name="Normal 45" xfId="232" xr:uid="{5D31E9A9-454B-43D9-B352-836142BFFDF2}"/>
    <cellStyle name="Normal 45 2" xfId="380" xr:uid="{F7B1A7A9-2868-47F2-8F76-BDC350668D87}"/>
    <cellStyle name="Normal 45_KEY FIGURES" xfId="5941" xr:uid="{E22F02DC-C911-411D-8F94-7D46DCB70762}"/>
    <cellStyle name="Normal 46" xfId="233" xr:uid="{EE05E55D-0165-4B1B-BD64-717FE9CD294A}"/>
    <cellStyle name="Normal 46 2" xfId="383" xr:uid="{357C0803-1DF7-4CFE-976B-7C411E589966}"/>
    <cellStyle name="Normal 46_KEY FIGURES" xfId="5942" xr:uid="{DD18A59E-B4C8-4039-8961-1873AE857B77}"/>
    <cellStyle name="Normal 47" xfId="234" xr:uid="{06B41961-4F7E-4605-91C0-56CE46E55E2B}"/>
    <cellStyle name="Normal 47 2" xfId="386" xr:uid="{7C7B6CCA-02CA-4C74-8EEC-AFEA60D16D83}"/>
    <cellStyle name="Normal 47_KEY FIGURES" xfId="5943" xr:uid="{A62117B6-69E0-4E5A-820F-D9C2CC7773D3}"/>
    <cellStyle name="Normal 48" xfId="235" xr:uid="{672E9398-6191-469D-8DD0-9E6BC7C452A8}"/>
    <cellStyle name="Normal 48 2" xfId="389" xr:uid="{D23DCCBB-B307-4FC4-B10C-136ADCFFF5D6}"/>
    <cellStyle name="Normal 48_KEY FIGURES" xfId="5944" xr:uid="{F289E843-2476-4F70-8BBB-751363E55A0B}"/>
    <cellStyle name="Normal 49" xfId="236" xr:uid="{50FCFB36-7C7A-49DA-BCF8-FB7E5E646990}"/>
    <cellStyle name="Normal 49 2" xfId="392" xr:uid="{F3DA3619-EF5E-40E9-83B7-2DF63B08AD6A}"/>
    <cellStyle name="Normal 49_KEY FIGURES" xfId="5945" xr:uid="{C2FE9700-60A7-4EBA-94F5-8709CBD0E9A2}"/>
    <cellStyle name="Normal 5" xfId="17" xr:uid="{77F34244-4945-4FC1-99A6-5AC5F5C768C1}"/>
    <cellStyle name="Normal 5 2" xfId="81" xr:uid="{5E1DF188-04EF-4863-A56A-5334B81F015D}"/>
    <cellStyle name="Normal 5 2 2" xfId="237" xr:uid="{B5C04E8D-9FD0-40A4-ADE1-CC5BD491F225}"/>
    <cellStyle name="Normal 5 2_KEY FIGURES" xfId="5947" xr:uid="{E3234386-D031-45A4-B18F-94D1EE2450B0}"/>
    <cellStyle name="Normal 5 3" xfId="238" xr:uid="{4A357C9D-A7AE-4D5C-8829-7324D089F83A}"/>
    <cellStyle name="Normal 5 3 2" xfId="11311" xr:uid="{3C6A977C-AD90-4032-A47E-B5AFD7C08DFD}"/>
    <cellStyle name="Normal 5 3 3" xfId="20949" xr:uid="{B17F0017-6B2E-4D42-A320-B8CD4C826833}"/>
    <cellStyle name="Normal 5 4" xfId="2427" xr:uid="{31366B7C-6AAE-42F9-B4EF-24A7451EECE1}"/>
    <cellStyle name="Normal 5_KEY FIGURES" xfId="5946" xr:uid="{5C032765-24C2-4E1E-821A-406872B89254}"/>
    <cellStyle name="Normal 50" xfId="239" xr:uid="{6738EBE5-4AC3-48B5-A037-2533163F2C90}"/>
    <cellStyle name="Normal 50 2" xfId="395" xr:uid="{96B07D20-5A85-46B9-8069-EA75E23141DE}"/>
    <cellStyle name="Normal 50_KEY FIGURES" xfId="5948" xr:uid="{2DBF083A-B892-4D3B-A96F-EDC6BCC8BBEE}"/>
    <cellStyle name="Normal 51" xfId="240" xr:uid="{29282F0A-B825-4E98-A9B1-D7E435BD46A2}"/>
    <cellStyle name="Normal 51 2" xfId="398" xr:uid="{35F9E3E0-EBC0-43B0-8800-2FC0889E4F63}"/>
    <cellStyle name="Normal 51_KEY FIGURES" xfId="5949" xr:uid="{1E4A9C78-BEAB-4442-B1AA-6FD5BD8FE0C1}"/>
    <cellStyle name="Normal 52" xfId="241" xr:uid="{A268EF39-6096-49C0-955D-FBCBAA3DAC26}"/>
    <cellStyle name="Normal 53" xfId="242" xr:uid="{91EDA6AA-B3EF-4DE5-83B4-E610582FE106}"/>
    <cellStyle name="Normal 54" xfId="243" xr:uid="{2A3970AB-EA8E-4DD9-9EF0-4DC1C9600D8B}"/>
    <cellStyle name="Normal 55" xfId="244" xr:uid="{B8D1FB20-8709-42D0-97F1-96EBED2673ED}"/>
    <cellStyle name="Normal 56" xfId="245" xr:uid="{7807B765-C5EA-463F-BA05-074277B3CD09}"/>
    <cellStyle name="Normal 57" xfId="246" xr:uid="{B7FE05B5-9F24-4CFD-9592-B28FDBF56821}"/>
    <cellStyle name="Normal 58" xfId="247" xr:uid="{A9988BAE-8BB9-4593-AF67-478556CFEA33}"/>
    <cellStyle name="Normal 59" xfId="248" xr:uid="{32FB3BD2-F0E3-4150-832D-89AC9FDB2827}"/>
    <cellStyle name="Normal 6" xfId="18" xr:uid="{1F2F41F0-43DA-4DB0-9325-B17F54A85C58}"/>
    <cellStyle name="Normal 6 2" xfId="82" xr:uid="{B3C43B80-63E0-4B44-B2F7-EAFE7E5D843D}"/>
    <cellStyle name="Normal 6 3" xfId="249" xr:uid="{2239E2A9-1451-489C-BE7A-F36F892C2200}"/>
    <cellStyle name="Normal 6 3 2" xfId="11315" xr:uid="{FEA05574-6B28-4448-AF72-B1FF575EF53C}"/>
    <cellStyle name="Normal 6 3 3" xfId="20950" xr:uid="{BC64E758-0534-4F65-BAC0-DE0195D5C114}"/>
    <cellStyle name="Normal 6 4" xfId="4784" xr:uid="{79EE7791-B1B3-4294-B33B-F45CF22EC67A}"/>
    <cellStyle name="Normal 6_KEY FIGURES" xfId="5950" xr:uid="{F7E51876-F0F2-4335-9182-222225F1FC0B}"/>
    <cellStyle name="Normal 60" xfId="250" xr:uid="{91ACC396-0B6E-48B4-BF63-ADABE2CE6D99}"/>
    <cellStyle name="Normal 61" xfId="251" xr:uid="{2FAA6C1A-B775-42BE-AA09-9FEFAEFB2878}"/>
    <cellStyle name="Normal 62" xfId="252" xr:uid="{97A9A6D5-C31C-41AA-BB66-FF6F9E30127F}"/>
    <cellStyle name="Normal 63" xfId="253" xr:uid="{25737B92-63E0-4B26-8BF5-C9DA098B80F7}"/>
    <cellStyle name="Normal 64" xfId="254" xr:uid="{3DA9B280-89CE-4788-AE1D-79C0D5A7325C}"/>
    <cellStyle name="Normal 65" xfId="255" xr:uid="{29C649B4-8780-4792-9FFB-0FE488A77122}"/>
    <cellStyle name="Normal 66" xfId="256" xr:uid="{3496997C-7F57-400C-AD48-4CEE54C28E8B}"/>
    <cellStyle name="Normal 67" xfId="257" xr:uid="{60D721C5-BD17-4CC4-A840-86A279FE4A8F}"/>
    <cellStyle name="Normal 68" xfId="258" xr:uid="{20BC4128-3B00-4270-92A0-085B191C7D6B}"/>
    <cellStyle name="Normal 69" xfId="259" xr:uid="{8A7207D3-E61C-4452-ADDC-7EE6437188D3}"/>
    <cellStyle name="Normal 7" xfId="19" xr:uid="{F299C4ED-6C8F-4419-BD48-FD04E6313BFD}"/>
    <cellStyle name="Normal 7 2" xfId="83" xr:uid="{3A0D99DD-77B2-4660-9E0F-F1596BA9E746}"/>
    <cellStyle name="Normal 7 3" xfId="260" xr:uid="{077ABF2C-D609-42B7-8E78-E3999116BE7F}"/>
    <cellStyle name="Normal 7 4" xfId="261" xr:uid="{35CF1F2D-17A1-4BA2-A1AF-D808FD697BA3}"/>
    <cellStyle name="Normal 7 4 2" xfId="11322" xr:uid="{D94936BC-C8E0-4231-93B2-EDE7AD601AE3}"/>
    <cellStyle name="Normal 7 4 3" xfId="20951" xr:uid="{B73589BD-99B8-45CB-9887-33B311AE176E}"/>
    <cellStyle name="Normal 7 5" xfId="4785" xr:uid="{3504BAFB-3F0A-49E3-857A-F0DF5275B642}"/>
    <cellStyle name="Normal 7 6" xfId="4786" xr:uid="{86140B64-1283-460C-814A-259222025EF8}"/>
    <cellStyle name="Normal 7 7" xfId="4787" xr:uid="{48007DF7-67B0-4250-8D9D-47D50794C2C0}"/>
    <cellStyle name="Normal 7_KEY FIGURES" xfId="5951" xr:uid="{EC036393-4CB6-4014-AA43-0893750F9CED}"/>
    <cellStyle name="Normal 70" xfId="262" xr:uid="{45D2251D-5EBE-4FCC-AD88-937D33F141C5}"/>
    <cellStyle name="Normal 71" xfId="263" xr:uid="{FC37E1AE-8E52-4B53-AB97-87F2314780F3}"/>
    <cellStyle name="Normal 72" xfId="264" xr:uid="{08368D01-4FF5-474C-995A-E583AF4D3928}"/>
    <cellStyle name="Normal 73" xfId="265" xr:uid="{713C98F5-5A2A-48BD-97CD-DA7B1FC24D8D}"/>
    <cellStyle name="Normal 74" xfId="266" xr:uid="{97448747-08B4-413B-917E-D1CAF916805E}"/>
    <cellStyle name="Normal 75" xfId="267" xr:uid="{364CB252-3A86-4FC9-9403-65290AA1EE53}"/>
    <cellStyle name="Normal 76" xfId="268" xr:uid="{5B195653-9403-4FB5-AEFF-00836E923D95}"/>
    <cellStyle name="Normal 77" xfId="269" xr:uid="{FA96D155-4A26-4D46-86C7-13410CA9BA0F}"/>
    <cellStyle name="Normal 78" xfId="270" xr:uid="{F71D16F0-AA87-4C18-B398-1C02C49757FD}"/>
    <cellStyle name="Normal 79" xfId="271" xr:uid="{55A9FA8C-D67F-40FA-B433-7F9EDC62CAA2}"/>
    <cellStyle name="Normal 8" xfId="20" xr:uid="{1B8B9D08-8FFC-4414-9E39-87E51F3DE31F}"/>
    <cellStyle name="Normal 8 2" xfId="84" xr:uid="{6B73DC1E-F7AD-40AA-9D77-7BF515B5242A}"/>
    <cellStyle name="Normal 8 3" xfId="272" xr:uid="{E12EB965-AD54-4A50-BFCB-ED8470EF47CC}"/>
    <cellStyle name="Normal 8 3 2" xfId="273" xr:uid="{B0836488-EFB2-4590-809C-332B81BF998C}"/>
    <cellStyle name="Normal 8 3 3" xfId="11326" xr:uid="{992062C4-2A21-4DCE-8DEB-E85C4DE70C2A}"/>
    <cellStyle name="Normal 8 3 4" xfId="20952" xr:uid="{5749E66B-58AC-42BD-82CE-182D05B14C3F}"/>
    <cellStyle name="Normal 8 3_KEY FIGURES" xfId="5953" xr:uid="{9C8ABA2D-0809-4F51-93D0-9E833A108F5E}"/>
    <cellStyle name="Normal 8 4" xfId="4788" xr:uid="{DC67A757-86DD-4B14-8F06-28A0755BEF46}"/>
    <cellStyle name="Normal 8_KEY FIGURES" xfId="5952" xr:uid="{A009511C-A31F-48F1-9652-CE409AA7E12E}"/>
    <cellStyle name="Normal 80" xfId="274" xr:uid="{C53138B2-8882-4100-8D3F-CE2DA7C64C2C}"/>
    <cellStyle name="Normal 80 2" xfId="4789" xr:uid="{355DB620-EFDC-40BE-8FD6-1EEAF4613787}"/>
    <cellStyle name="Normal 80_KEY FIGURES" xfId="5954" xr:uid="{82499D44-A1F4-45B6-8956-516C89613199}"/>
    <cellStyle name="Normal 81" xfId="275" xr:uid="{844C2F93-D800-4C4E-BC65-1BD7A5B06F8C}"/>
    <cellStyle name="Normal 82" xfId="276" xr:uid="{2C076CCE-8CF0-4A87-9709-4ABBC44E8C61}"/>
    <cellStyle name="Normal 83" xfId="277" xr:uid="{6C37D488-BDC2-422F-AD66-6094342334ED}"/>
    <cellStyle name="Normal 84" xfId="278" xr:uid="{16A80600-7DAD-4877-82A6-961E4F8180FB}"/>
    <cellStyle name="Normal 85" xfId="279" xr:uid="{31E289EE-194A-49CD-9620-06C7E9502025}"/>
    <cellStyle name="Normal 86" xfId="280" xr:uid="{EEBAE775-84CB-4482-9B0E-488ADE1DAD30}"/>
    <cellStyle name="Normal 87" xfId="281" xr:uid="{D254BD4F-BC0F-421A-97FE-0292583FCDE8}"/>
    <cellStyle name="Normal 88" xfId="282" xr:uid="{C060B90C-720E-4E2F-82A4-034833A641CF}"/>
    <cellStyle name="Normal 89" xfId="283" xr:uid="{D0EF8919-C133-45FD-A132-03E836850CA3}"/>
    <cellStyle name="Normal 9" xfId="85" xr:uid="{72BCC093-6962-40A8-B86F-7E7D582E1028}"/>
    <cellStyle name="Normal 9 2" xfId="284" xr:uid="{37A4A77C-C057-4D3A-BEE7-E365E301FDC8}"/>
    <cellStyle name="Normal 9 3" xfId="285" xr:uid="{3E08E303-1E21-4B8A-8187-8368B75D42D7}"/>
    <cellStyle name="Normal 9 4" xfId="286" xr:uid="{EA5FE1D4-5955-4FC1-BD90-F7B073D5C116}"/>
    <cellStyle name="Normal 9 5" xfId="287" xr:uid="{3D469FC7-E1E3-4E3C-8451-DE49E9867D88}"/>
    <cellStyle name="Normal 9 5 2" xfId="11336" xr:uid="{6B2AE6D9-5E3E-4143-ABE4-ACD05C01DB3B}"/>
    <cellStyle name="Normal 9 5 3" xfId="20953" xr:uid="{C8642431-FD97-4781-9A37-1E8A85695021}"/>
    <cellStyle name="Normal 9 6" xfId="4790" xr:uid="{3232271D-F486-46A6-ACF1-5F7A1CFCFDFC}"/>
    <cellStyle name="Normal 9 7" xfId="4791" xr:uid="{0E5A8EFC-319B-4D09-B85F-C8255C13640B}"/>
    <cellStyle name="Normal 9_KEY FIGURES" xfId="5955" xr:uid="{01DA799D-7E8D-4047-A980-771FF6CE0114}"/>
    <cellStyle name="Normal 90" xfId="288" xr:uid="{B58E45F6-F20F-47C1-AA1C-F0EDA6C94396}"/>
    <cellStyle name="Normal 91" xfId="289" xr:uid="{64C9DD32-1489-4A9B-B2D7-785F8A561E52}"/>
    <cellStyle name="Normal 92" xfId="290" xr:uid="{AA7D64C1-6243-4A59-A10D-98D74600925C}"/>
    <cellStyle name="Normal 93" xfId="291" xr:uid="{75FF922C-6E5D-4623-A454-22B9A2F179D9}"/>
    <cellStyle name="Normal 94" xfId="292" xr:uid="{16D1E6C1-00BD-4BAB-95A1-8FEA61804CC7}"/>
    <cellStyle name="Normal 95" xfId="7" xr:uid="{00000000-0005-0000-0000-000006000000}"/>
    <cellStyle name="Normal 95 2" xfId="3179" xr:uid="{E55BB69A-D5E4-4884-88E6-B41FDD9B145F}"/>
    <cellStyle name="Normal 95 3" xfId="3177" xr:uid="{0799E3AD-A6D3-464E-8CC6-FD15A3013D8B}"/>
    <cellStyle name="Normal 95_KEY FIGURES" xfId="5956" xr:uid="{9EBCCF79-96C9-4166-9057-7C5487A5C6B9}"/>
    <cellStyle name="Normal 96" xfId="3635" xr:uid="{C737ACAE-BE2D-4242-A312-4442BE40A8B8}"/>
    <cellStyle name="Normal 97" xfId="3108" xr:uid="{920A0E1E-5EF8-4988-B604-30ACB1D10B2B}"/>
    <cellStyle name="Normal 98" xfId="3181" xr:uid="{A395CD5A-B742-462C-962F-312B3EC0C89D}"/>
    <cellStyle name="Normal 99" xfId="3169" xr:uid="{BFF026A8-68A0-478E-9158-6C518F9A3B9C}"/>
    <cellStyle name="Normální 2" xfId="293" xr:uid="{6BDB0E3A-5288-4C46-B04C-FAB91942F463}"/>
    <cellStyle name="Normální 2 2" xfId="11339" xr:uid="{4AD086F6-AB4B-407A-9B39-DFDC2D285E62}"/>
    <cellStyle name="Normální 2 3" xfId="20954" xr:uid="{088D994C-8E8B-4F4F-B15A-67A6F0CF3790}"/>
    <cellStyle name="Normální 3" xfId="294" xr:uid="{F395A3AE-EA57-4746-B43E-6B787C9C169D}"/>
    <cellStyle name="Normalny 2" xfId="2428" xr:uid="{6E66F8FA-CDDD-4A64-B8E6-BF947A09ADA1}"/>
    <cellStyle name="Normalny 2 2" xfId="12641" xr:uid="{B4D75942-DBE9-4E76-A218-5A32AC901533}"/>
    <cellStyle name="Normalny 2 3" xfId="21155" xr:uid="{A062BECC-BF15-4492-8F5B-18DB667B269E}"/>
    <cellStyle name="Normalny_Week 41" xfId="2429" xr:uid="{F79C2445-5A90-4A73-BF26-B86C4193DEC5}"/>
    <cellStyle name="Note 10" xfId="2430" xr:uid="{02D2AF68-276A-42C1-9643-3A63C01336AE}"/>
    <cellStyle name="Note 100" xfId="2431" xr:uid="{1C5F363F-A010-4997-95A1-A6F1886FAE0C}"/>
    <cellStyle name="Note 100 2" xfId="12643" xr:uid="{82C13A4B-FF85-4228-816A-9CFE81C5EE43}"/>
    <cellStyle name="Note 100 3" xfId="21156" xr:uid="{AFB6B065-9C1C-4BC9-824D-DBEDFF291CEC}"/>
    <cellStyle name="Note 101" xfId="2432" xr:uid="{6585F441-BB98-4410-A9F9-BCE76A52E7E5}"/>
    <cellStyle name="Note 101 2" xfId="12644" xr:uid="{4C59AFCB-58AB-4FA6-90B8-930199E9E9E3}"/>
    <cellStyle name="Note 101 3" xfId="21157" xr:uid="{3B6F59F6-4688-4AFF-86F4-EF378CBED33D}"/>
    <cellStyle name="Note 102" xfId="2433" xr:uid="{6ACE2058-C85F-417B-AD15-298C47A2ACF3}"/>
    <cellStyle name="Note 102 2" xfId="12645" xr:uid="{DA2A8B3D-6895-43B0-A326-BF3F8BC48730}"/>
    <cellStyle name="Note 102 3" xfId="21158" xr:uid="{E582032D-562B-40C2-89B3-AEA49256944C}"/>
    <cellStyle name="Note 103" xfId="2434" xr:uid="{4103156C-C17A-46F8-B952-1684385DB7D1}"/>
    <cellStyle name="Note 103 2" xfId="12646" xr:uid="{AB1A2A14-4C6A-4163-8455-D721C79267DE}"/>
    <cellStyle name="Note 103 3" xfId="21159" xr:uid="{5791A980-9985-41B5-AAD0-D7A55FA0C608}"/>
    <cellStyle name="Note 104" xfId="2435" xr:uid="{E21C11B5-AC69-4DE5-B61C-FD97640B7230}"/>
    <cellStyle name="Note 104 2" xfId="12647" xr:uid="{55DA692C-48F0-45FA-B499-8A9D5649BBD2}"/>
    <cellStyle name="Note 104 3" xfId="21160" xr:uid="{A5999249-7843-4A88-884B-9A923D7EECBA}"/>
    <cellStyle name="Note 105" xfId="2436" xr:uid="{90202FA5-980D-441B-8A7A-36CE81D15E84}"/>
    <cellStyle name="Note 105 2" xfId="12648" xr:uid="{19BD7895-C801-4205-A4B8-739E099B3263}"/>
    <cellStyle name="Note 105 3" xfId="21161" xr:uid="{9324F817-B60A-47B6-97C8-D4D717AFE083}"/>
    <cellStyle name="Note 106" xfId="2437" xr:uid="{D4018606-1FA6-4276-AD4D-0462BB2B9607}"/>
    <cellStyle name="Note 106 2" xfId="12649" xr:uid="{4BF96073-2A11-42AC-B2D2-479F5E417E97}"/>
    <cellStyle name="Note 106 3" xfId="21162" xr:uid="{9C5BE13C-0515-469B-8B14-6A16D0C460D1}"/>
    <cellStyle name="Note 107" xfId="2438" xr:uid="{7702CC13-1A9D-40C7-9A3B-451EB972377B}"/>
    <cellStyle name="Note 107 2" xfId="12650" xr:uid="{A4A77978-CBB9-487A-9A14-00BF6CD9829B}"/>
    <cellStyle name="Note 107 3" xfId="21163" xr:uid="{3FBD4870-1CFF-4F2D-B2D2-03C6D124E0BB}"/>
    <cellStyle name="Note 108" xfId="2439" xr:uid="{BDA5A630-7ABF-470D-B45B-D072F4B2F958}"/>
    <cellStyle name="Note 108 2" xfId="12651" xr:uid="{0BEAC533-4112-49D9-8002-309685F05B86}"/>
    <cellStyle name="Note 108 3" xfId="21164" xr:uid="{E9DC728F-18EE-429D-9949-85386FBBF85F}"/>
    <cellStyle name="Note 109" xfId="2440" xr:uid="{18802A46-8373-4C2D-B3C5-FC550CBE43AE}"/>
    <cellStyle name="Note 109 2" xfId="12652" xr:uid="{89E3E9ED-F052-45E7-8912-9556CA6B692A}"/>
    <cellStyle name="Note 109 3" xfId="21165" xr:uid="{37AD50BA-D5E6-42EB-9081-0008AD800A07}"/>
    <cellStyle name="Note 11" xfId="2441" xr:uid="{6CD5B193-7789-4B1F-AAE5-23F6E5713E7C}"/>
    <cellStyle name="Note 110" xfId="2442" xr:uid="{79F6D3BB-3E11-4FCE-8A2F-2B9E08B722D3}"/>
    <cellStyle name="Note 110 2" xfId="12654" xr:uid="{9B4ADECF-2B29-4D12-B529-B21A6476A782}"/>
    <cellStyle name="Note 110 3" xfId="21166" xr:uid="{82033C91-F822-44CD-92FB-B76D86E720D0}"/>
    <cellStyle name="Note 111" xfId="2443" xr:uid="{C1F96C10-223E-44A4-B74C-42FC3998FF3B}"/>
    <cellStyle name="Note 111 2" xfId="12655" xr:uid="{75B6A66E-47A1-4A0C-B0C2-DAF486D9FC7A}"/>
    <cellStyle name="Note 111 3" xfId="21167" xr:uid="{D845BAED-6BBD-4B47-9FFA-02E4F150E5A8}"/>
    <cellStyle name="Note 112" xfId="2444" xr:uid="{B6879E4C-6E84-4A97-9589-D3DF6CE403D7}"/>
    <cellStyle name="Note 112 2" xfId="12656" xr:uid="{FBEEE9E0-7EBA-457C-80EF-5FDDC0AC6313}"/>
    <cellStyle name="Note 112 3" xfId="21168" xr:uid="{049F9C4D-5DB6-4385-A477-4ACB5EC81652}"/>
    <cellStyle name="Note 113" xfId="2445" xr:uid="{E206F500-FFB8-4E4E-9B78-89E6CB06CF4E}"/>
    <cellStyle name="Note 113 2" xfId="12657" xr:uid="{EE99E4F8-99B9-4868-A677-C178D14507ED}"/>
    <cellStyle name="Note 113 3" xfId="21169" xr:uid="{C6EE29E6-A29D-4901-91DA-2D853EE34A4A}"/>
    <cellStyle name="Note 114" xfId="2446" xr:uid="{1673FDFD-A712-4AF0-A1F4-DBE64655A5B1}"/>
    <cellStyle name="Note 114 2" xfId="12658" xr:uid="{2E2B8B9E-022A-44B6-A23E-688D38EA5B6F}"/>
    <cellStyle name="Note 114 3" xfId="21170" xr:uid="{AF467E95-AAC1-4AE3-9533-99D5BE24CD6A}"/>
    <cellStyle name="Note 115" xfId="2447" xr:uid="{F2198016-F5A2-4390-9B90-9069E5DEA07F}"/>
    <cellStyle name="Note 12" xfId="2448" xr:uid="{91A57B97-51DA-419C-868B-4BC9111B88D3}"/>
    <cellStyle name="Note 13" xfId="2449" xr:uid="{65779D75-FD41-4904-8651-55C070D703A7}"/>
    <cellStyle name="Note 14" xfId="2450" xr:uid="{1C9B17A8-9219-4ACF-8CB8-4D3474713D55}"/>
    <cellStyle name="Note 15" xfId="2451" xr:uid="{D488818A-98E9-4E5A-931D-7590FB65CAA9}"/>
    <cellStyle name="Note 16" xfId="2452" xr:uid="{D097AA03-9D25-4825-B85D-4A6138AFFB74}"/>
    <cellStyle name="Note 17" xfId="2453" xr:uid="{AC73A456-0355-489E-9FD2-2490ED33694B}"/>
    <cellStyle name="Note 18" xfId="2454" xr:uid="{A2F6CD73-1F33-4A95-8C30-DFC3265B3980}"/>
    <cellStyle name="Note 19" xfId="2455" xr:uid="{56DFCE0A-F3B6-4E41-A02B-65178E2FE915}"/>
    <cellStyle name="Note 2" xfId="2456" xr:uid="{F1ECDA18-A4DB-434A-B5AC-831B058407D6}"/>
    <cellStyle name="Note 20" xfId="2457" xr:uid="{6173C956-6E6D-4032-BD47-250A240800D1}"/>
    <cellStyle name="Note 21" xfId="2458" xr:uid="{C746AB2B-6362-469B-8307-F8F116170C60}"/>
    <cellStyle name="Note 22" xfId="2459" xr:uid="{35DCE02E-B1E9-4411-953F-8D31A407B8AA}"/>
    <cellStyle name="Note 23" xfId="2460" xr:uid="{BF975AE1-5263-4BF1-A11C-C3308DD5DBC6}"/>
    <cellStyle name="Note 24" xfId="2461" xr:uid="{A24AE85C-60EF-4C96-9F9B-9E5589151443}"/>
    <cellStyle name="Note 25" xfId="2462" xr:uid="{67F0E967-5D21-4AA7-A357-2B4650979FF5}"/>
    <cellStyle name="Note 26" xfId="2463" xr:uid="{59E29408-7A83-4299-B6A8-4B0AF4C8F4E6}"/>
    <cellStyle name="Note 27" xfId="2464" xr:uid="{47E0EF61-78EB-493B-908E-0F9E67CF6DE9}"/>
    <cellStyle name="Note 28" xfId="2465" xr:uid="{4514577D-B0EF-4DBA-A10D-8C6AFAF2C722}"/>
    <cellStyle name="Note 29" xfId="2466" xr:uid="{1ABE6132-C6A3-4ED2-84C7-2C36EAB15A6D}"/>
    <cellStyle name="Note 3" xfId="2467" xr:uid="{781A9070-9E48-4C96-B45C-C4D5CC51852E}"/>
    <cellStyle name="Note 30" xfId="2468" xr:uid="{BC804B11-447C-4A72-87A4-5EE8F298A4EA}"/>
    <cellStyle name="Note 31" xfId="2469" xr:uid="{996A9115-86F3-4B4A-8231-CAC3604BFA78}"/>
    <cellStyle name="Note 32" xfId="2470" xr:uid="{74223A3B-52D0-4CA2-9514-40F90483FE93}"/>
    <cellStyle name="Note 33" xfId="2471" xr:uid="{BDEFB66A-B26A-428C-8A4C-CF7B67321B12}"/>
    <cellStyle name="Note 34" xfId="2472" xr:uid="{D99BAECC-F923-4C65-94DD-12CE1AB84FD3}"/>
    <cellStyle name="Note 35" xfId="2473" xr:uid="{F38550E1-8304-41AD-A454-F0FD0BFACFC3}"/>
    <cellStyle name="Note 36" xfId="2474" xr:uid="{A8AAD2F7-D8DA-41FA-8A5D-DD41B1A35CA3}"/>
    <cellStyle name="Note 37" xfId="2475" xr:uid="{014AEE67-7476-46A8-8E0E-13B28780A8F6}"/>
    <cellStyle name="Note 38" xfId="2476" xr:uid="{BCBF7CC4-D3F4-4199-980B-72D59A7C6F4D}"/>
    <cellStyle name="Note 39" xfId="2477" xr:uid="{98F00440-48CD-47A7-90A6-B59D35BCC8FF}"/>
    <cellStyle name="Note 4" xfId="2478" xr:uid="{BA397CE1-C74D-4A9E-A019-018049DC4374}"/>
    <cellStyle name="Note 40" xfId="2479" xr:uid="{CCBD9395-5216-4D28-8DDE-7F84DB119598}"/>
    <cellStyle name="Note 41" xfId="2480" xr:uid="{6F9A3F0D-5636-4F49-B10D-6714F7C6D0E3}"/>
    <cellStyle name="Note 42" xfId="2481" xr:uid="{8C05D81A-2B22-4111-B562-499818AC6B8F}"/>
    <cellStyle name="Note 43" xfId="2482" xr:uid="{88DBEFCC-BA61-43AD-BE18-EAA8F1097373}"/>
    <cellStyle name="Note 44" xfId="2483" xr:uid="{FAE43FFD-2486-4454-A037-C1AAB2C96D74}"/>
    <cellStyle name="Note 45" xfId="2484" xr:uid="{1320877A-19CB-461A-8F94-AAE711F96B2A}"/>
    <cellStyle name="Note 46" xfId="2485" xr:uid="{3E024820-A459-4748-B9C5-023C96552B0D}"/>
    <cellStyle name="Note 47" xfId="2486" xr:uid="{27299CA2-E7C7-46AF-8B05-6939078DE5B0}"/>
    <cellStyle name="Note 48" xfId="2487" xr:uid="{FEB05C7F-7A64-4961-9C6B-3C192C092CB0}"/>
    <cellStyle name="Note 49" xfId="2488" xr:uid="{220F48ED-A7CA-4FEA-9EBB-F357CBEAD2B6}"/>
    <cellStyle name="Note 5" xfId="2489" xr:uid="{0EE4AD2F-DACF-4F61-AF7E-35B195F1F02D}"/>
    <cellStyle name="Note 50" xfId="2490" xr:uid="{A4ECD707-7B7D-410B-B6B4-47573AB6EB69}"/>
    <cellStyle name="Note 51" xfId="2491" xr:uid="{8054DD7C-0B1E-450E-8E67-B56E826D2B5B}"/>
    <cellStyle name="Note 52" xfId="2492" xr:uid="{77FE23F5-57B2-4864-B33A-AD01037467EC}"/>
    <cellStyle name="Note 53" xfId="2493" xr:uid="{56549BB4-E01B-4EB5-A021-375DE1775BF6}"/>
    <cellStyle name="Note 54" xfId="2494" xr:uid="{5901D140-7DB4-42A4-AB17-FA80C534CB53}"/>
    <cellStyle name="Note 55" xfId="2495" xr:uid="{29CC7CB1-4456-47FB-B589-7E07B828B6AF}"/>
    <cellStyle name="Note 56" xfId="2496" xr:uid="{0093BC55-2562-4685-8764-AAF2D47E83F5}"/>
    <cellStyle name="Note 57" xfId="2497" xr:uid="{26DA1F26-D2C8-436F-A0FA-383434072B09}"/>
    <cellStyle name="Note 58" xfId="2498" xr:uid="{C1FDFAB1-090F-4AB6-A0CD-CB042DB9EB52}"/>
    <cellStyle name="Note 59" xfId="2499" xr:uid="{F6F8D7F5-80C3-433E-AC82-762A0E879143}"/>
    <cellStyle name="Note 6" xfId="2500" xr:uid="{FA905A8D-9D02-40B5-A431-B721F21B4A06}"/>
    <cellStyle name="Note 60" xfId="2501" xr:uid="{8600F7CF-3832-4F94-81CA-F56BA7EBF8D7}"/>
    <cellStyle name="Note 61" xfId="2502" xr:uid="{0FE1D95E-94DB-48E3-B2D3-04B08D733AC0}"/>
    <cellStyle name="Note 62" xfId="2503" xr:uid="{4625DC16-63F1-4850-824A-C8B5A4D22B9B}"/>
    <cellStyle name="Note 63" xfId="2504" xr:uid="{A0E69F54-A73B-4252-B33C-AC69D379FB30}"/>
    <cellStyle name="Note 64" xfId="2505" xr:uid="{600BE29C-BE2B-4DA2-8391-F5A60D657FE6}"/>
    <cellStyle name="Note 65" xfId="2506" xr:uid="{80F33496-F47F-4AD4-A705-03AC5A2173B1}"/>
    <cellStyle name="Note 66" xfId="2507" xr:uid="{24892812-86AF-4F4A-A371-D90482F5C088}"/>
    <cellStyle name="Note 67" xfId="2508" xr:uid="{9518AB6C-AEBB-4CAE-828F-E80FF424040D}"/>
    <cellStyle name="Note 68" xfId="2509" xr:uid="{2C2BEEDA-BF47-4E72-888B-EC6493718182}"/>
    <cellStyle name="Note 69" xfId="2510" xr:uid="{19901E2E-7D4F-43B5-B3A0-3D2117BCD560}"/>
    <cellStyle name="Note 7" xfId="2511" xr:uid="{6D2B60AD-A438-4C0B-BF80-71101ABFA9E7}"/>
    <cellStyle name="Note 70" xfId="2512" xr:uid="{5FE3317B-DC92-4DCE-A033-9187643A6579}"/>
    <cellStyle name="Note 71" xfId="2513" xr:uid="{4F14DF84-AAE0-4FDF-813C-405A61BD6EF9}"/>
    <cellStyle name="Note 72" xfId="2514" xr:uid="{67A09AA0-15A9-4B15-8A9A-436C5D272C4B}"/>
    <cellStyle name="Note 73" xfId="2515" xr:uid="{921CA0D4-16BA-483A-9B63-2BD33E981CFE}"/>
    <cellStyle name="Note 74" xfId="2516" xr:uid="{913226C0-98BE-4844-B572-C849B4E901DD}"/>
    <cellStyle name="Note 75" xfId="2517" xr:uid="{BB59AD66-D34B-4DBA-B61D-DB9B5FAF29B7}"/>
    <cellStyle name="Note 76" xfId="2518" xr:uid="{4F1F4369-5398-462C-AD85-6FE5C4268005}"/>
    <cellStyle name="Note 77" xfId="2519" xr:uid="{851D451D-ACB3-45C9-9750-7CFDE910C9FA}"/>
    <cellStyle name="Note 78" xfId="2520" xr:uid="{AE84A31D-5677-4ACB-87A3-61E455CCB5AF}"/>
    <cellStyle name="Note 79" xfId="2521" xr:uid="{4E17F1F4-B6D4-40E2-A37D-E18704B818F2}"/>
    <cellStyle name="Note 8" xfId="2522" xr:uid="{4BAC1C03-6032-46F8-A94D-DADBAE89EA2F}"/>
    <cellStyle name="Note 80" xfId="2523" xr:uid="{2FF52C6E-6863-43C9-A0E0-4C64F9775521}"/>
    <cellStyle name="Note 81" xfId="2524" xr:uid="{CB121760-8297-4283-A831-4DBB9AA30389}"/>
    <cellStyle name="Note 82" xfId="2525" xr:uid="{A92ACA53-6335-4AF7-A736-43C2829C5F35}"/>
    <cellStyle name="Note 83" xfId="2526" xr:uid="{5BE8BD43-E62E-407F-A2EF-8E0261A7CF83}"/>
    <cellStyle name="Note 84" xfId="2527" xr:uid="{24EA8893-A55D-4EF0-8619-6FA1B8628969}"/>
    <cellStyle name="Note 85" xfId="2528" xr:uid="{6D517D47-1296-49FD-ABE1-36808E2722BA}"/>
    <cellStyle name="Note 86" xfId="2529" xr:uid="{574AB183-1BEC-4BF0-B8B0-4E10B3008337}"/>
    <cellStyle name="Note 87" xfId="2530" xr:uid="{E849D874-F69C-4785-BA76-E3591DEE2E05}"/>
    <cellStyle name="Note 88" xfId="2531" xr:uid="{FCB60714-2F0A-4C31-AA42-08ED262BF686}"/>
    <cellStyle name="Note 89" xfId="2532" xr:uid="{FED65BF6-B478-4AC6-968F-4FFE789B275B}"/>
    <cellStyle name="Note 9" xfId="2533" xr:uid="{48497659-99A8-4265-8680-57C3E6FC3440}"/>
    <cellStyle name="Note 90" xfId="2534" xr:uid="{F77306CF-3929-47F3-A82C-94601010A874}"/>
    <cellStyle name="Note 91" xfId="2535" xr:uid="{478C7F58-EB57-4F64-8198-F8060ABE60B2}"/>
    <cellStyle name="Note 92" xfId="2536" xr:uid="{43F68D99-03AF-464B-A983-AF9DFC668B75}"/>
    <cellStyle name="Note 93" xfId="2537" xr:uid="{464CFFBC-F859-4BB3-B59A-5648E4A08D19}"/>
    <cellStyle name="Note 94" xfId="2538" xr:uid="{31E23B95-B71F-401C-A802-45A8D13CAB94}"/>
    <cellStyle name="Note 95" xfId="2539" xr:uid="{2D96D309-CB51-4FE5-B252-45951EFD5F6B}"/>
    <cellStyle name="Note 96" xfId="2540" xr:uid="{7BBC2CA5-5040-423A-9C1C-7AB7579E53FA}"/>
    <cellStyle name="Note 97" xfId="2541" xr:uid="{C4F408B3-61E6-41FA-B13E-AFBC7C94F4BB}"/>
    <cellStyle name="Note 98" xfId="2542" xr:uid="{BC00D089-9C89-48C6-AD37-CAE656756110}"/>
    <cellStyle name="Note 99" xfId="2543" xr:uid="{7093116E-7F97-497F-964D-2B08CF61DE1B}"/>
    <cellStyle name="Output 2" xfId="2544" xr:uid="{D81B86B0-CFCF-46EE-96BF-5C8AFDF5BC46}"/>
    <cellStyle name="Output 3" xfId="2545" xr:uid="{97CB92A5-E7A1-4207-9FFF-84E8A26D2B12}"/>
    <cellStyle name="Percent" xfId="8" builtinId="5"/>
    <cellStyle name="Percent [0]" xfId="86" xr:uid="{AE7F6488-B171-4BE2-BF44-2B44336DDD8E}"/>
    <cellStyle name="Percent [00]" xfId="87" xr:uid="{9E0E6745-DDB1-4C67-A714-0ADFE1B0B4B7}"/>
    <cellStyle name="Percent [2]" xfId="88" xr:uid="{C8A894B4-2FE6-4DE2-A75C-ECECDCCE6C0A}"/>
    <cellStyle name="Percent 10" xfId="295" xr:uid="{7052B8AA-79D4-4BE0-8DA6-437A51F2D69C}"/>
    <cellStyle name="Percent 10 2" xfId="4902" xr:uid="{18E45F03-43BF-463F-890B-15B59C760697}"/>
    <cellStyle name="Percent 10 3" xfId="5143" xr:uid="{5050FB61-EC50-4E6C-BF3C-E4707B23814C}"/>
    <cellStyle name="Percent 10 4" xfId="4857" xr:uid="{0D3453D8-668B-4E47-BA0B-A7D33DADC413}"/>
    <cellStyle name="Percent 10_KEY FIGURES" xfId="5957" xr:uid="{A0264819-94A6-4C7A-8968-4E4594D78850}"/>
    <cellStyle name="Percent 100" xfId="3564" xr:uid="{DEEDACCC-4ED5-400A-BF95-92531E30CE4F}"/>
    <cellStyle name="Percent 101" xfId="3664" xr:uid="{E03D375C-4D66-4C05-8D33-76663C39B1BA}"/>
    <cellStyle name="Percent 102" xfId="3379" xr:uid="{3D4DB6C6-391D-4C6D-A80B-0EEB5B8604DB}"/>
    <cellStyle name="Percent 103" xfId="3481" xr:uid="{7497565B-BA2C-4C35-88C3-B8B0B5AB9AC2}"/>
    <cellStyle name="Percent 104" xfId="3475" xr:uid="{A948A913-62E1-4085-B8C8-C79A5ED75EBC}"/>
    <cellStyle name="Percent 105" xfId="3478" xr:uid="{C6BDB51F-99BF-4DDA-87F5-2C0C9442DAD4}"/>
    <cellStyle name="Percent 106" xfId="3477" xr:uid="{E8F318CE-F093-4167-8FD0-80F068BF541E}"/>
    <cellStyle name="Percent 107" xfId="3213" xr:uid="{F4F034F5-C562-4E44-825D-A5C87ACC8615}"/>
    <cellStyle name="Percent 108" xfId="3378" xr:uid="{40A33AE5-CB5D-4575-9B96-43ED0C8938D5}"/>
    <cellStyle name="Percent 109" xfId="3479" xr:uid="{39868862-A8E4-4131-A1E4-A1A8D985837B}"/>
    <cellStyle name="Percent 11" xfId="313" xr:uid="{5994E319-BAAF-42FE-AED4-227BDDD33064}"/>
    <cellStyle name="Percent 11 2" xfId="4905" xr:uid="{F19759AF-60F8-4543-ACC8-D5EF8830075D}"/>
    <cellStyle name="Percent 11 3" xfId="5144" xr:uid="{1E820C02-4E3C-4AC8-8941-25DA0892A3AF}"/>
    <cellStyle name="Percent 11 4" xfId="4862" xr:uid="{CA1B5889-39F6-4579-956C-E17A968E62CF}"/>
    <cellStyle name="Percent 11_KEY FIGURES" xfId="5958" xr:uid="{ADC0A220-C14A-4819-9AED-B3EDC8994039}"/>
    <cellStyle name="Percent 110" xfId="3666" xr:uid="{3ECCC2D3-FE1A-4AD6-891E-9C518C2422DA}"/>
    <cellStyle name="Percent 111" xfId="13" xr:uid="{76073FF7-98A2-44F6-80FC-97D136A267FA}"/>
    <cellStyle name="Percent 112" xfId="11196" xr:uid="{9DFC8F98-1B7D-478C-8CCE-15EDBFFA4AC5}"/>
    <cellStyle name="Percent 113" xfId="12718" xr:uid="{4D3CBD44-A9DC-4963-A5C8-742450ED081E}"/>
    <cellStyle name="Percent 114" xfId="17477" xr:uid="{F9432645-272F-478F-A547-4E12DBD48EEF}"/>
    <cellStyle name="Percent 115" xfId="15286" xr:uid="{D3EF2489-760F-4347-9118-765D889EFD28}"/>
    <cellStyle name="Percent 116" xfId="17428" xr:uid="{7985F286-D7D9-4976-A60B-30467A4601FA}"/>
    <cellStyle name="Percent 117" xfId="20890" xr:uid="{6672EC4C-57F3-4F5C-8D28-8A2C8A88AB9B}"/>
    <cellStyle name="Percent 12" xfId="316" xr:uid="{B86AEF65-4E54-4B51-89C3-896EA0462D96}"/>
    <cellStyle name="Percent 13" xfId="318" xr:uid="{D212088F-4572-434C-AA50-80523100E6F8}"/>
    <cellStyle name="Percent 14" xfId="320" xr:uid="{DAB5635B-3319-414B-9485-18580B342A3C}"/>
    <cellStyle name="Percent 15" xfId="328" xr:uid="{C357786D-5AD3-46A1-B4E5-194133AB3A17}"/>
    <cellStyle name="Percent 16" xfId="325" xr:uid="{9492BF93-420B-41FD-B016-C4D68D98CFD8}"/>
    <cellStyle name="Percent 17" xfId="329" xr:uid="{7F895BA6-E9B6-4DFC-BCE5-007900F64CA5}"/>
    <cellStyle name="Percent 18" xfId="331" xr:uid="{1FE17322-534B-4F86-B477-5C8BAE008729}"/>
    <cellStyle name="Percent 19" xfId="334" xr:uid="{5D65796F-FBCD-4FB8-8AD0-6CF9C59E764B}"/>
    <cellStyle name="Percent 2" xfId="4" xr:uid="{00000000-0005-0000-0000-000007000000}"/>
    <cellStyle name="Percent 2 2" xfId="296" xr:uid="{EDCF141B-508B-4683-B839-7033295ED8D9}"/>
    <cellStyle name="Percent 2 3" xfId="2546" xr:uid="{AB301AF8-C09E-4058-AD80-21E013AB5C52}"/>
    <cellStyle name="Percent 2 4" xfId="2547" xr:uid="{6475A7B2-C498-46FA-B547-153CC1E5A3A6}"/>
    <cellStyle name="Percent 2_KEY FIGURES" xfId="5959" xr:uid="{CEADCB47-67CD-4650-A08A-3213F6C75897}"/>
    <cellStyle name="Percent 20" xfId="337" xr:uid="{AEE6EC2C-2A7C-4DA7-A960-306738D50EED}"/>
    <cellStyle name="Percent 21" xfId="340" xr:uid="{67255CEE-1C3D-40BE-896B-2419F7E657CC}"/>
    <cellStyle name="Percent 22" xfId="343" xr:uid="{0FF39C11-324D-486C-9123-27FAC80DC224}"/>
    <cellStyle name="Percent 23" xfId="345" xr:uid="{3FC7E013-66D6-49CD-AF39-FFDAC0083369}"/>
    <cellStyle name="Percent 24" xfId="348" xr:uid="{01A6BA91-EDC6-409F-BF61-AEC32A6BBB4B}"/>
    <cellStyle name="Percent 25" xfId="351" xr:uid="{B4FBC472-4421-4137-A92F-020442E023D1}"/>
    <cellStyle name="Percent 26" xfId="354" xr:uid="{FBD68FEC-7D2E-4BEE-992A-8A775A3A405D}"/>
    <cellStyle name="Percent 27" xfId="357" xr:uid="{B77A9B5B-0B88-4AB2-B7B3-67204040B518}"/>
    <cellStyle name="Percent 28" xfId="360" xr:uid="{99EE3B2E-D4D4-4E66-8766-FCED72803626}"/>
    <cellStyle name="Percent 29" xfId="363" xr:uid="{CE8D0240-B5F5-4A02-8F95-2D1EDC39AA48}"/>
    <cellStyle name="Percent 3" xfId="89" xr:uid="{8F24FCC7-4CEE-49EB-99A3-55DCDBDAA518}"/>
    <cellStyle name="Percent 3 2" xfId="297" xr:uid="{56C01352-D970-49EE-957D-1AA9A1B36055}"/>
    <cellStyle name="Percent 3 2 2" xfId="11341" xr:uid="{2DADD678-1C7E-41B9-ABAF-236E31F6EEA6}"/>
    <cellStyle name="Percent 3 2 3" xfId="20955" xr:uid="{396A1EF8-2B1B-4D35-9496-1876F2CEA8F9}"/>
    <cellStyle name="Percent 3 3" xfId="11232" xr:uid="{79CD3EDE-3C06-4DB5-BE8F-3BD63129564D}"/>
    <cellStyle name="Percent 3 4" xfId="20899" xr:uid="{45FE96AC-FB72-4467-AA6D-F5ED4616C70D}"/>
    <cellStyle name="Percent 3_KEY FIGURES" xfId="5960" xr:uid="{22B971FF-ACCE-431F-990A-508F6BD39526}"/>
    <cellStyle name="Percent 30" xfId="366" xr:uid="{5EF0FFCD-5978-446E-874B-FD48956243B3}"/>
    <cellStyle name="Percent 31" xfId="369" xr:uid="{1F8B9404-7E2F-45B6-ADC2-55938D9FB983}"/>
    <cellStyle name="Percent 32" xfId="372" xr:uid="{F5C4F8D5-694A-43D9-ABAF-469B2B742DFB}"/>
    <cellStyle name="Percent 33" xfId="375" xr:uid="{7AC2D666-2561-4AC3-A2F7-F829D3E55EAE}"/>
    <cellStyle name="Percent 34" xfId="378" xr:uid="{7BBAC0EB-9AFC-49A3-BF14-368DA551C185}"/>
    <cellStyle name="Percent 35" xfId="381" xr:uid="{FBBEF52E-0747-4233-A9FD-80EEDAAEBBA1}"/>
    <cellStyle name="Percent 36" xfId="384" xr:uid="{C98158A8-6892-4039-B6DF-1DFC8C23ECDD}"/>
    <cellStyle name="Percent 37" xfId="387" xr:uid="{6AFA2297-434A-486B-A099-56ED51B754F3}"/>
    <cellStyle name="Percent 38" xfId="390" xr:uid="{8DDA345D-DB2C-45F2-A26B-5CE279C687F1}"/>
    <cellStyle name="Percent 39" xfId="393" xr:uid="{24F8BA84-929F-43BF-B42A-BC88C0A80083}"/>
    <cellStyle name="Percent 4" xfId="90" xr:uid="{B643CFB6-CAF7-45A2-B72E-5C6E4AEC12A3}"/>
    <cellStyle name="Percent 4 2" xfId="298" xr:uid="{419860C4-41E6-4164-AC2A-78145E5A6F97}"/>
    <cellStyle name="Percent 4 2 2" xfId="11342" xr:uid="{4D30B4B7-C6EA-40D0-8A8B-788C53EE8337}"/>
    <cellStyle name="Percent 4 2 3" xfId="20956" xr:uid="{CC266BF4-648C-4EC4-927B-3611E797750A}"/>
    <cellStyle name="Percent 4 3" xfId="11233" xr:uid="{A04EA026-8E70-49D7-A21B-367E1A39D98A}"/>
    <cellStyle name="Percent 4 4" xfId="20900" xr:uid="{ED1A7D60-DBAD-4D02-A095-EF5A73BE513B}"/>
    <cellStyle name="Percent 4_KEY FIGURES" xfId="5961" xr:uid="{B012998F-A7E7-45C5-8FF8-DE620D28C26D}"/>
    <cellStyle name="Percent 40" xfId="396" xr:uid="{BED53B44-3AF0-4279-8DF0-6DA4C2AF92C1}"/>
    <cellStyle name="Percent 41" xfId="399" xr:uid="{655B2671-0710-4DAD-8679-28AD9FED232B}"/>
    <cellStyle name="Percent 42" xfId="401" xr:uid="{711BD45B-B6E2-433A-94AA-AFE8BD95D078}"/>
    <cellStyle name="Percent 43" xfId="3233" xr:uid="{45EDD1CF-4A20-4916-8B9A-0E7BB13F26A1}"/>
    <cellStyle name="Percent 44" xfId="3234" xr:uid="{C3AB7FB7-BCF7-4754-B456-89AA95B0F622}"/>
    <cellStyle name="Percent 45" xfId="3235" xr:uid="{4C56ADE4-C3CC-4ECB-A20F-8163C7113850}"/>
    <cellStyle name="Percent 46" xfId="3236" xr:uid="{5480F5C2-332D-4EF4-9C77-8D5FF4F28C9E}"/>
    <cellStyle name="Percent 47" xfId="3237" xr:uid="{3B152410-6D61-4E20-862E-8B1515B5244D}"/>
    <cellStyle name="Percent 48" xfId="3238" xr:uid="{E3E027DB-6797-40D4-882E-E225F4A71737}"/>
    <cellStyle name="Percent 49" xfId="3239" xr:uid="{6B57BDF2-A9AC-4001-B400-D041C793DD03}"/>
    <cellStyle name="Percent 5" xfId="91" xr:uid="{BEF4F93C-8492-4994-8809-95A87409BE47}"/>
    <cellStyle name="Percent 50" xfId="3240" xr:uid="{1B3A216B-665E-41DC-84D0-8FA27C3A5C67}"/>
    <cellStyle name="Percent 51" xfId="3241" xr:uid="{EA9ECCB1-5778-4CB6-BC72-A49566A6487F}"/>
    <cellStyle name="Percent 52" xfId="3242" xr:uid="{9B6CDADD-7C61-4A37-BCAB-6F68CA20D618}"/>
    <cellStyle name="Percent 53" xfId="3243" xr:uid="{831EEF12-1BA0-4DE8-8372-FFA6B8B357C5}"/>
    <cellStyle name="Percent 54" xfId="3244" xr:uid="{EEE6E2B6-DF89-4A10-88AD-2A2FBAC8820F}"/>
    <cellStyle name="Percent 55" xfId="3245" xr:uid="{4AAE32F2-C981-486B-88CE-7E77B19218D5}"/>
    <cellStyle name="Percent 56" xfId="3246" xr:uid="{84112CAF-D48D-49FD-9CB9-C6DA507F7212}"/>
    <cellStyle name="Percent 57" xfId="3247" xr:uid="{2C698726-9D7D-45CD-A1A6-726FEEC2FFA1}"/>
    <cellStyle name="Percent 58" xfId="3617" xr:uid="{414EC2A4-DBE0-412D-864B-077A3F0CBCC7}"/>
    <cellStyle name="Percent 59" xfId="3248" xr:uid="{F9C09820-2931-4F19-87A3-845656652B92}"/>
    <cellStyle name="Percent 6" xfId="92" xr:uid="{08AE3604-EC6F-4251-BFAE-5C7973BA5838}"/>
    <cellStyle name="Percent 60" xfId="3249" xr:uid="{0B92D477-500D-4500-AAD8-73FBE549E48E}"/>
    <cellStyle name="Percent 61" xfId="3250" xr:uid="{F28E4984-A604-4378-81D4-157F1762E575}"/>
    <cellStyle name="Percent 62" xfId="3658" xr:uid="{57466E72-3333-4C10-A17F-754AA9381CC4}"/>
    <cellStyle name="Percent 63" xfId="3251" xr:uid="{9943163E-93BB-4BDF-991C-1B924272F6D7}"/>
    <cellStyle name="Percent 64" xfId="3252" xr:uid="{FD8AA528-836E-4F6F-991C-899F3BCBCCA1}"/>
    <cellStyle name="Percent 65" xfId="3253" xr:uid="{1C038AEC-86C3-4C76-BC7C-6FAFA0D3149B}"/>
    <cellStyle name="Percent 66" xfId="3254" xr:uid="{EE98589B-28B0-4230-9B72-3EA037DEC804}"/>
    <cellStyle name="Percent 67" xfId="3255" xr:uid="{E6A5F342-A4EE-4E91-878E-5FC3E1D1B3CA}"/>
    <cellStyle name="Percent 68" xfId="3256" xr:uid="{63FBC092-3E1B-4399-BED7-C4A9B756748B}"/>
    <cellStyle name="Percent 69" xfId="3257" xr:uid="{11FEEE1C-6058-45DE-A6B8-719C89AD820D}"/>
    <cellStyle name="Percent 7" xfId="93" xr:uid="{A08E1C9A-1912-47F8-BE3C-8A2AE90B13C3}"/>
    <cellStyle name="Percent 70" xfId="3258" xr:uid="{21690FA1-8231-492B-940A-7B28753993A3}"/>
    <cellStyle name="Percent 71" xfId="3259" xr:uid="{61DFFA56-8890-473B-8110-86C7B912D3BF}"/>
    <cellStyle name="Percent 72" xfId="3260" xr:uid="{21B600C8-8C22-4D78-A245-96A4846456CA}"/>
    <cellStyle name="Percent 73" xfId="3261" xr:uid="{FBD1A047-C14D-423E-A906-E3134230BF40}"/>
    <cellStyle name="Percent 74" xfId="3262" xr:uid="{1097C03C-8C3A-4E62-95C5-04B1A975BF8D}"/>
    <cellStyle name="Percent 75" xfId="3263" xr:uid="{EA7E48D6-81A4-4531-876E-59D3C17963C7}"/>
    <cellStyle name="Percent 76" xfId="3264" xr:uid="{35D25150-8564-4F75-A5D5-D6A8A87BADFB}"/>
    <cellStyle name="Percent 77" xfId="3265" xr:uid="{2E574446-5178-4F41-B37B-CB57BDA80800}"/>
    <cellStyle name="Percent 78" xfId="3266" xr:uid="{D9B968BF-B05B-4DE3-A3A0-08CDE2566A67}"/>
    <cellStyle name="Percent 79" xfId="3267" xr:uid="{2FEA41A3-FD54-49AA-BD19-E918C15C3B45}"/>
    <cellStyle name="Percent 8" xfId="94" xr:uid="{2A37A471-80BB-472E-B031-6CD08DB937F1}"/>
    <cellStyle name="Percent 80" xfId="3268" xr:uid="{317AAF6A-8925-4F76-AA1E-9C1EC56D3DCA}"/>
    <cellStyle name="Percent 81" xfId="3269" xr:uid="{D92BB9D9-23BC-4717-8460-B1B337D792A1}"/>
    <cellStyle name="Percent 82" xfId="3270" xr:uid="{D46C5D05-266A-4318-B39C-BD3B5B0285DE}"/>
    <cellStyle name="Percent 83" xfId="3271" xr:uid="{5B773E0A-CF0D-44D0-8F07-E1451F8E4A61}"/>
    <cellStyle name="Percent 84" xfId="3272" xr:uid="{A25B7433-0FF1-4747-942C-198825C85EA1}"/>
    <cellStyle name="Percent 85" xfId="3273" xr:uid="{10E15E31-7276-46F9-9B03-A0D3A5EF1A6B}"/>
    <cellStyle name="Percent 86" xfId="3274" xr:uid="{33B18DA5-5B97-4311-9D50-78D630591C56}"/>
    <cellStyle name="Percent 87" xfId="3275" xr:uid="{7CDECB8C-BCCB-4662-AAA0-65E7B749C709}"/>
    <cellStyle name="Percent 88" xfId="3276" xr:uid="{6342B3AC-10E1-4B6A-855D-353FA05DA212}"/>
    <cellStyle name="Percent 89" xfId="3277" xr:uid="{F5E8B699-8544-4C95-925E-2EFAF44670EC}"/>
    <cellStyle name="Percent 9" xfId="299" xr:uid="{D71F7183-A772-417A-8D79-C43A94369DF1}"/>
    <cellStyle name="Percent 9 2" xfId="4901" xr:uid="{7C883BC5-3903-4C79-A558-B7C3D1280EFB}"/>
    <cellStyle name="Percent 9 3" xfId="5152" xr:uid="{CD93D2C4-470F-49CE-B700-DE7F9BB67679}"/>
    <cellStyle name="Percent 9 4" xfId="4856" xr:uid="{6C27765D-5FC9-4BFE-B929-D00258C98A2B}"/>
    <cellStyle name="Percent 9_KEY FIGURES" xfId="5962" xr:uid="{09668649-A797-4D47-A02B-526E2763E1B1}"/>
    <cellStyle name="Percent 90" xfId="3278" xr:uid="{811ACB82-1093-4B4D-8CB6-326284606528}"/>
    <cellStyle name="Percent 91" xfId="3279" xr:uid="{35265580-D828-4B6A-B89D-A7CFEE454237}"/>
    <cellStyle name="Percent 92" xfId="3280" xr:uid="{A9003684-57FB-43FD-96C0-547379A04927}"/>
    <cellStyle name="Percent 93" xfId="3281" xr:uid="{EC0380CD-AFA8-470C-90CB-52214BAB50D9}"/>
    <cellStyle name="Percent 94" xfId="3282" xr:uid="{B70CE174-E66E-435A-BFEA-CFC9D55D395C}"/>
    <cellStyle name="Percent 95" xfId="3192" xr:uid="{2DD1A5AB-809B-43DC-BAAC-C8A67905E42B}"/>
    <cellStyle name="Percent 95 2" xfId="13283" xr:uid="{21401C5C-6475-4CC6-9C57-CB0F1E9568BC}"/>
    <cellStyle name="Percent 95 3" xfId="21177" xr:uid="{C3F3EE33-BB3D-4CEF-B676-3D7665E68F91}"/>
    <cellStyle name="Percent 96" xfId="3380" xr:uid="{91EEAFC5-95DC-4DC5-B6E0-0607FEA2B745}"/>
    <cellStyle name="Percent 97" xfId="3190" xr:uid="{FA92B007-146E-447E-884A-F1A83F501740}"/>
    <cellStyle name="Percent 98" xfId="3145" xr:uid="{54CD0DD0-AFA6-48D2-90D6-EBEB751AD0A8}"/>
    <cellStyle name="Percent 99" xfId="3625" xr:uid="{AD99FF52-4CC1-4A69-A4ED-65EB7755F186}"/>
    <cellStyle name="PrePop Currency (0)" xfId="95" xr:uid="{B99190F0-6CFC-4ADE-B71B-24F5E04AE884}"/>
    <cellStyle name="PrePop Currency (0) 2" xfId="2548" xr:uid="{D5642E4D-EAAD-4926-89A5-FCAC6923030F}"/>
    <cellStyle name="PrePop Currency (0) 3" xfId="2549" xr:uid="{84054CF8-5EE0-4160-BB16-1F34F0860D66}"/>
    <cellStyle name="PrePop Currency (0) 4" xfId="2550" xr:uid="{CC491A69-3A9B-4479-81FE-F262158BD56B}"/>
    <cellStyle name="PrePop Currency (0)_KEY FIGURES" xfId="5963" xr:uid="{9377F758-7E99-4474-B406-8D5E84935C8F}"/>
    <cellStyle name="PrePop Currency (2)" xfId="96" xr:uid="{37C63869-B439-413E-BEA7-18C85B170A0B}"/>
    <cellStyle name="PrePop Currency (2) 2" xfId="2551" xr:uid="{AD767F96-9CDE-4E85-9C48-4C5DAD536EA0}"/>
    <cellStyle name="PrePop Currency (2) 3" xfId="2552" xr:uid="{351A7AAC-42F2-4EC2-ADEB-D861B4CDC012}"/>
    <cellStyle name="PrePop Currency (2) 4" xfId="2553" xr:uid="{D7AE06A4-AFAD-4BA7-A34B-15DB0FCBACE2}"/>
    <cellStyle name="PrePop Currency (2)_KEY FIGURES" xfId="5964" xr:uid="{F7A088DD-3C1E-4915-BD99-A69C18D77C36}"/>
    <cellStyle name="PrePop Units (0)" xfId="97" xr:uid="{A672D670-5D0A-4427-9D8A-1CE3F5E5DF22}"/>
    <cellStyle name="PrePop Units (0) 2" xfId="2554" xr:uid="{92B9F984-1BD5-4393-902F-EDFC403E8E81}"/>
    <cellStyle name="PrePop Units (0) 3" xfId="2555" xr:uid="{7FA6CB99-41C1-4911-8D0D-67B36783A408}"/>
    <cellStyle name="PrePop Units (0) 4" xfId="2556" xr:uid="{A6D07866-72A9-4A3F-B8CC-F1B16A7AA533}"/>
    <cellStyle name="PrePop Units (0)_KEY FIGURES" xfId="5965" xr:uid="{63739E21-9480-4D0C-B53B-9100273C96E1}"/>
    <cellStyle name="PrePop Units (1)" xfId="98" xr:uid="{40F8CB05-74A8-48BE-9FF3-CF32A8BAB510}"/>
    <cellStyle name="PrePop Units (2)" xfId="99" xr:uid="{8290730F-9048-46B6-A8E2-ED78DA3B45EB}"/>
    <cellStyle name="PrePop Units (2) 2" xfId="2557" xr:uid="{039D88D6-BEF7-4102-B747-893C6123C5A0}"/>
    <cellStyle name="PrePop Units (2) 3" xfId="2558" xr:uid="{27208E43-D4D6-4F6F-A9F6-A095DFBE45D4}"/>
    <cellStyle name="PrePop Units (2) 4" xfId="2559" xr:uid="{D000E785-28F3-422B-9F9A-744E9C5F7528}"/>
    <cellStyle name="PrePop Units (2)_KEY FIGURES" xfId="5966" xr:uid="{C36D66A5-B9BD-48C0-9CF4-0D7B5566C67D}"/>
    <cellStyle name="SAPBEXHLevel0 2" xfId="300" xr:uid="{3312FFBB-55DF-4119-AC35-9545A5A76ED1}"/>
    <cellStyle name="SAPBEXHLevel0 2 10" xfId="308" xr:uid="{42CD37F3-0124-474D-AB58-E9925BC79027}"/>
    <cellStyle name="SAPBEXHLevel0 2 10 10" xfId="602" xr:uid="{60C265CF-EA12-428A-A71F-1A17B5B79492}"/>
    <cellStyle name="SAPBEXHLevel0 2 10 10 2" xfId="2741" xr:uid="{8E0E7144-708D-4EF7-BE6B-FD62DDA06186}"/>
    <cellStyle name="SAPBEXHLevel0 2 10 10 2 2" xfId="8574" xr:uid="{B798170B-2944-4133-8667-D773D64F07F4}"/>
    <cellStyle name="SAPBEXHLevel0 2 10 10 2 2 2" xfId="16613" xr:uid="{B5C70CDE-88DA-4C27-B8A6-6F0F15275DF2}"/>
    <cellStyle name="SAPBEXHLevel0 2 10 10 2 2 3" xfId="12102" xr:uid="{77124AC9-90AD-43B4-A77D-485E23455F2D}"/>
    <cellStyle name="SAPBEXHLevel0 2 10 10 2 3" xfId="12893" xr:uid="{34C2DF9B-7A63-4FA8-8894-E50465E11A7E}"/>
    <cellStyle name="SAPBEXHLevel0 2 10 10 2 4" xfId="12681" xr:uid="{3053DC5F-95C6-4EAA-A029-F1C8AF6777BF}"/>
    <cellStyle name="SAPBEXHLevel0 2 10 10 3" xfId="7511" xr:uid="{C50B2110-211A-45FE-997E-66190AA842A2}"/>
    <cellStyle name="SAPBEXHLevel0 2 10 10 3 2" xfId="15550" xr:uid="{F8D0EEF1-6869-47CA-96C9-1E946DD2B382}"/>
    <cellStyle name="SAPBEXHLevel0 2 10 10 3 3" xfId="12564" xr:uid="{75A24D00-E7EA-4170-9607-4976C848C648}"/>
    <cellStyle name="SAPBEXHLevel0 2 10 10 4" xfId="11522" xr:uid="{710AD435-C9E0-4992-964C-9D35C3420BB5}"/>
    <cellStyle name="SAPBEXHLevel0 2 10 10 5" xfId="20052" xr:uid="{C09F6537-A0C3-4248-9515-4B2F98AD0630}"/>
    <cellStyle name="SAPBEXHLevel0 2 10 10_KEY FIGURES" xfId="5967" xr:uid="{40976BB7-F69E-434B-8F90-6B110A11227F}"/>
    <cellStyle name="SAPBEXHLevel0 2 10 11" xfId="2572" xr:uid="{B6FD526D-D953-4AD6-B8A0-EBA5ECC58E3D}"/>
    <cellStyle name="SAPBEXHLevel0 2 10 11 2" xfId="3674" xr:uid="{75F7F62B-CAD7-4E69-85A4-7A79BC6F1FBC}"/>
    <cellStyle name="SAPBEXHLevel0 2 10 11 2 2" xfId="7923" xr:uid="{037EB272-E821-4531-BA3F-BB4EF00C395E}"/>
    <cellStyle name="SAPBEXHLevel0 2 10 11 2 2 2" xfId="15962" xr:uid="{624A32A0-88BE-4873-ACC5-6345A17AF437}"/>
    <cellStyle name="SAPBEXHLevel0 2 10 11 2 2 3" xfId="19965" xr:uid="{6B455988-5473-4D6D-9F2B-E61F7995E831}"/>
    <cellStyle name="SAPBEXHLevel0 2 10 11 2 3" xfId="13468" xr:uid="{89DAD767-1C14-477A-A660-88A75982E8A5}"/>
    <cellStyle name="SAPBEXHLevel0 2 10 11 2 4" xfId="12220" xr:uid="{1ED0D8A6-773B-432E-88C7-57D1B54742C7}"/>
    <cellStyle name="SAPBEXHLevel0 2 10 11 3" xfId="8651" xr:uid="{425BB6AF-AE18-4A60-B6FD-96E1C8766573}"/>
    <cellStyle name="SAPBEXHLevel0 2 10 11 3 2" xfId="16690" xr:uid="{9CD1E952-3135-4EB8-9BD5-A965D3909F92}"/>
    <cellStyle name="SAPBEXHLevel0 2 10 11 3 3" xfId="15280" xr:uid="{A6DB012B-8ACB-4F3D-8DBD-C73890D9CA57}"/>
    <cellStyle name="SAPBEXHLevel0 2 10 11 4" xfId="12724" xr:uid="{60B98CBC-0D82-4077-A970-CAE727807240}"/>
    <cellStyle name="SAPBEXHLevel0 2 10 11 5" xfId="13306" xr:uid="{5AA4C44F-E2D0-4C37-9D3C-0FB31A22CB21}"/>
    <cellStyle name="SAPBEXHLevel0 2 10 11_KEY FIGURES" xfId="5968" xr:uid="{2376B6C6-195D-4429-BB39-BA544D56B5E0}"/>
    <cellStyle name="SAPBEXHLevel0 2 10 12" xfId="3300" xr:uid="{566D4D4B-C6B4-436B-B6B8-B662AFF86633}"/>
    <cellStyle name="SAPBEXHLevel0 2 10 12 2" xfId="3788" xr:uid="{5D3E6996-3E59-4CA2-80BB-6B5162307C74}"/>
    <cellStyle name="SAPBEXHLevel0 2 10 12 2 2" xfId="7810" xr:uid="{6FA86AE6-E9BB-48D6-85AF-B0A4F07DB256}"/>
    <cellStyle name="SAPBEXHLevel0 2 10 12 2 2 2" xfId="15849" xr:uid="{45B25414-13A2-4946-B86B-155620D3013F}"/>
    <cellStyle name="SAPBEXHLevel0 2 10 12 2 2 3" xfId="17545" xr:uid="{D86F07DB-18C2-4596-A5B4-38E38A356CD0}"/>
    <cellStyle name="SAPBEXHLevel0 2 10 12 2 3" xfId="13582" xr:uid="{937DA9AE-B68D-4B1A-AC1F-03243590B667}"/>
    <cellStyle name="SAPBEXHLevel0 2 10 12 2 4" xfId="17638" xr:uid="{0E7C1393-7CD5-40F6-B6D7-7DEDA37078D5}"/>
    <cellStyle name="SAPBEXHLevel0 2 10 12 3" xfId="8193" xr:uid="{A6F0C81B-1754-455C-B7EE-9C2433BFE70F}"/>
    <cellStyle name="SAPBEXHLevel0 2 10 12 3 2" xfId="16232" xr:uid="{3216ECE3-0613-4AE3-AB3D-77F2D7121BCF}"/>
    <cellStyle name="SAPBEXHLevel0 2 10 12 3 3" xfId="20311" xr:uid="{4D3C8587-F190-466D-9603-15E110E41B9C}"/>
    <cellStyle name="SAPBEXHLevel0 2 10 12 4" xfId="19205" xr:uid="{E522E7E2-E034-4B77-8EA8-46853D6244F1}"/>
    <cellStyle name="SAPBEXHLevel0 2 10 12_KEY FIGURES" xfId="5969" xr:uid="{28205718-465C-41CB-A7B6-BF32BA9F1FC8}"/>
    <cellStyle name="SAPBEXHLevel0 2 10 13" xfId="5154" xr:uid="{A59EDCC3-8CA5-4688-A067-15073FA29FF1}"/>
    <cellStyle name="SAPBEXHLevel0 2 10 13 2" xfId="10182" xr:uid="{3BD630DE-9278-43CB-AFD2-13C5B2545600}"/>
    <cellStyle name="SAPBEXHLevel0 2 10 13 2 2" xfId="17655" xr:uid="{7EE88E11-E21D-44F2-A650-86AB43CCCAA2}"/>
    <cellStyle name="SAPBEXHLevel0 2 10 13 2 3" xfId="19719" xr:uid="{49644F58-E9AB-4494-87E6-4397196DF74D}"/>
    <cellStyle name="SAPBEXHLevel0 2 10 13 3" xfId="10764" xr:uid="{E7108A14-0AA0-4933-B2D9-DF17B39BFDB7}"/>
    <cellStyle name="SAPBEXHLevel0 2 10 13 3 2" xfId="18237" xr:uid="{1B197E9E-6958-4565-828D-78E466C02E68}"/>
    <cellStyle name="SAPBEXHLevel0 2 10 13 3 3" xfId="14730" xr:uid="{407EB683-781E-4621-BFD9-F4ACFF56D02F}"/>
    <cellStyle name="SAPBEXHLevel0 2 10 13 4" xfId="14275" xr:uid="{D3740BC7-E36A-4AC3-B139-82F0EDF6A777}"/>
    <cellStyle name="SAPBEXHLevel0 2 10 13 5" xfId="15167" xr:uid="{09F52510-4F3F-415C-96A2-39870A309DB9}"/>
    <cellStyle name="SAPBEXHLevel0 2 10 14" xfId="5334" xr:uid="{EAC20AC4-0F32-4906-8BB2-7A5E33597057}"/>
    <cellStyle name="SAPBEXHLevel0 2 10 14 2" xfId="10279" xr:uid="{DCEDA8AE-0FAC-4A1C-942E-682285A25C10}"/>
    <cellStyle name="SAPBEXHLevel0 2 10 14 2 2" xfId="17752" xr:uid="{F59CF942-4BC3-4133-8937-2D4D00FD758A}"/>
    <cellStyle name="SAPBEXHLevel0 2 10 14 2 3" xfId="11944" xr:uid="{13CB1646-EE7F-427C-AE1C-D01D29E9C5FA}"/>
    <cellStyle name="SAPBEXHLevel0 2 10 14 3" xfId="10943" xr:uid="{FB53BC46-4BE2-4D94-B896-F2200809C140}"/>
    <cellStyle name="SAPBEXHLevel0 2 10 14 3 2" xfId="18416" xr:uid="{5401C4D8-E4F1-4642-8622-A26D643F5995}"/>
    <cellStyle name="SAPBEXHLevel0 2 10 14 3 3" xfId="14715" xr:uid="{673AD86A-7356-405D-BBED-6B9934229B6F}"/>
    <cellStyle name="SAPBEXHLevel0 2 10 14 4" xfId="14395" xr:uid="{18CD65A7-4046-42C2-BDF7-7032335CDA3B}"/>
    <cellStyle name="SAPBEXHLevel0 2 10 14 5" xfId="19634" xr:uid="{6305528C-15AB-456E-BCFA-50987151FD4F}"/>
    <cellStyle name="SAPBEXHLevel0 2 10 15" xfId="5428" xr:uid="{6C839DA2-A3CF-42B5-A1DE-DE7855C793C7}"/>
    <cellStyle name="SAPBEXHLevel0 2 10 15 2" xfId="10373" xr:uid="{BC7E5A6B-58CF-45A2-8873-D7B3CC0AFFC9}"/>
    <cellStyle name="SAPBEXHLevel0 2 10 15 2 2" xfId="17846" xr:uid="{46DCA181-F3F2-4AE7-9268-2EFAFB2DED88}"/>
    <cellStyle name="SAPBEXHLevel0 2 10 15 2 3" xfId="17347" xr:uid="{8F1D738E-0F36-4558-9469-A8938C23CFC2}"/>
    <cellStyle name="SAPBEXHLevel0 2 10 15 3" xfId="11036" xr:uid="{C310BBBB-D66F-4C45-BE82-FAD32D2B0BB2}"/>
    <cellStyle name="SAPBEXHLevel0 2 10 15 3 2" xfId="18509" xr:uid="{CC3698CC-FB56-4A64-85B1-D72E4DD89BCC}"/>
    <cellStyle name="SAPBEXHLevel0 2 10 15 3 3" xfId="19627" xr:uid="{32DDCB04-CC14-4BC2-992F-1413F04EDF50}"/>
    <cellStyle name="SAPBEXHLevel0 2 10 15 4" xfId="14489" xr:uid="{964E68D4-BD5D-46AF-BDA5-523C5FC25431}"/>
    <cellStyle name="SAPBEXHLevel0 2 10 15 5" xfId="19873" xr:uid="{26BE7C21-5DF8-4558-9E81-81DAD2360C6B}"/>
    <cellStyle name="SAPBEXHLevel0 2 10 16" xfId="7055" xr:uid="{52298C11-C0A8-4CAD-B372-EE84073A8248}"/>
    <cellStyle name="SAPBEXHLevel0 2 10 16 2" xfId="15176" xr:uid="{7355CA53-9621-4FF6-AF6B-D1DD511C8072}"/>
    <cellStyle name="SAPBEXHLevel0 2 10 16 3" xfId="15074" xr:uid="{AE52A536-2549-4A16-8884-B101668C76D6}"/>
    <cellStyle name="SAPBEXHLevel0 2 10 17" xfId="7226" xr:uid="{78199289-1DB7-4F23-AC00-FB2341D031BF}"/>
    <cellStyle name="SAPBEXHLevel0 2 10 17 2" xfId="15307" xr:uid="{FD1BE3F4-0170-4F43-AC69-29066CB04422}"/>
    <cellStyle name="SAPBEXHLevel0 2 10 17 3" xfId="13942" xr:uid="{AA550199-5AE1-4723-81D1-5FE96F690845}"/>
    <cellStyle name="SAPBEXHLevel0 2 10 18" xfId="7560" xr:uid="{2B3072CB-AE08-4158-AB5C-83E6F917CD72}"/>
    <cellStyle name="SAPBEXHLevel0 2 10 18 2" xfId="15599" xr:uid="{10385B1F-2A2D-4E1E-AA59-8695A8CF083D}"/>
    <cellStyle name="SAPBEXHLevel0 2 10 18 3" xfId="20495" xr:uid="{F8D57607-516A-4DC5-8DA1-7AAA89E32EB5}"/>
    <cellStyle name="SAPBEXHLevel0 2 10 19" xfId="12058" xr:uid="{93C1E19A-DD86-408B-8C2B-C753CC7316AF}"/>
    <cellStyle name="SAPBEXHLevel0 2 10 2" xfId="424" xr:uid="{FB80C44D-994D-49AA-AB73-8EF6DB00FB42}"/>
    <cellStyle name="SAPBEXHLevel0 2 10 2 10" xfId="7227" xr:uid="{5DFB297F-6799-4A2F-A8D4-2AE9050619CB}"/>
    <cellStyle name="SAPBEXHLevel0 2 10 2 10 2" xfId="15308" xr:uid="{85D1EDB4-B4EE-4021-881D-59B08806868C}"/>
    <cellStyle name="SAPBEXHLevel0 2 10 2 10 3" xfId="19902" xr:uid="{89F32007-521A-4BD7-8C97-B12711422687}"/>
    <cellStyle name="SAPBEXHLevel0 2 10 2 11" xfId="8717" xr:uid="{25847205-C3BC-4FD7-95B9-1F717E554B6C}"/>
    <cellStyle name="SAPBEXHLevel0 2 10 2 11 2" xfId="16756" xr:uid="{B017EEF8-A25D-4385-9D85-5B5AF81D016D}"/>
    <cellStyle name="SAPBEXHLevel0 2 10 2 11 3" xfId="15155" xr:uid="{FD4147DF-B428-4826-8A0F-E08B7346E30F}"/>
    <cellStyle name="SAPBEXHLevel0 2 10 2 12" xfId="14749" xr:uid="{DA96DD88-123D-4FA7-8AC9-5701CE0B144A}"/>
    <cellStyle name="SAPBEXHLevel0 2 10 2 2" xfId="634" xr:uid="{EA760557-8307-4DF3-B28F-6F49C0EF4235}"/>
    <cellStyle name="SAPBEXHLevel0 2 10 2 2 2" xfId="2773" xr:uid="{3CDEAEC9-8D36-4978-B5CC-8927DBBD3D9A}"/>
    <cellStyle name="SAPBEXHLevel0 2 10 2 2 2 2" xfId="8542" xr:uid="{775034C1-B9ED-4FC2-B11D-E6B4FDC8C080}"/>
    <cellStyle name="SAPBEXHLevel0 2 10 2 2 2 2 2" xfId="16581" xr:uid="{8DD61540-769D-422D-A9B3-88FC0278FFA0}"/>
    <cellStyle name="SAPBEXHLevel0 2 10 2 2 2 2 3" xfId="13929" xr:uid="{583F3829-75D8-4869-A7FD-EF5D7052883C}"/>
    <cellStyle name="SAPBEXHLevel0 2 10 2 2 2 3" xfId="12925" xr:uid="{FE2F2B9A-B285-4069-AB98-D8190C8F7F8C}"/>
    <cellStyle name="SAPBEXHLevel0 2 10 2 2 2 4" xfId="20057" xr:uid="{56F8C056-AD71-4D41-9253-9E5991BF1ADF}"/>
    <cellStyle name="SAPBEXHLevel0 2 10 2 2 3" xfId="8710" xr:uid="{C1F9AF37-4ED8-453B-BE2A-E0282FA44F3B}"/>
    <cellStyle name="SAPBEXHLevel0 2 10 2 2 3 2" xfId="16749" xr:uid="{961B2456-0A3B-4AD8-9AE4-A9676CC6A1FB}"/>
    <cellStyle name="SAPBEXHLevel0 2 10 2 2 3 3" xfId="20309" xr:uid="{B1C4BAF4-D7A9-4226-84E1-B1981E215C35}"/>
    <cellStyle name="SAPBEXHLevel0 2 10 2 2 4" xfId="11554" xr:uid="{00EC315A-DF1E-40E5-ACBF-5EF4520E4DA0}"/>
    <cellStyle name="SAPBEXHLevel0 2 10 2 2 5" xfId="19309" xr:uid="{85A10D8E-7ED1-44BB-BCDF-CE33C3971902}"/>
    <cellStyle name="SAPBEXHLevel0 2 10 2 2_KEY FIGURES" xfId="5971" xr:uid="{BD64A430-C8BA-42B4-89AC-C09490C93A46}"/>
    <cellStyle name="SAPBEXHLevel0 2 10 2 3" xfId="798" xr:uid="{DA030FE3-5DB3-4758-A2AE-825F170A7A19}"/>
    <cellStyle name="SAPBEXHLevel0 2 10 2 3 2" xfId="2937" xr:uid="{3F6CC62C-9DD0-4BF3-9EFA-14074DDEA124}"/>
    <cellStyle name="SAPBEXHLevel0 2 10 2 3 2 2" xfId="8378" xr:uid="{BB4CC1BE-8083-4DCE-A241-68BDB15E8706}"/>
    <cellStyle name="SAPBEXHLevel0 2 10 2 3 2 2 2" xfId="16417" xr:uid="{1F1280F5-129A-4A6D-BFF1-13423A87F94D}"/>
    <cellStyle name="SAPBEXHLevel0 2 10 2 3 2 2 3" xfId="14393" xr:uid="{4035F1E2-F526-4D9B-8DAD-0285703BEBE8}"/>
    <cellStyle name="SAPBEXHLevel0 2 10 2 3 2 3" xfId="13089" xr:uid="{B7466EA6-CFC9-4EB6-9524-4CC13DAE85BA}"/>
    <cellStyle name="SAPBEXHLevel0 2 10 2 3 2 4" xfId="12653" xr:uid="{BC816FFA-D200-4B36-9333-3BE6EE56C67E}"/>
    <cellStyle name="SAPBEXHLevel0 2 10 2 3 3" xfId="9162" xr:uid="{DDF376C9-133A-4F46-92C6-6DCE55487DFA}"/>
    <cellStyle name="SAPBEXHLevel0 2 10 2 3 3 2" xfId="17147" xr:uid="{B5BD453C-416A-4062-B7D4-87FF90F48094}"/>
    <cellStyle name="SAPBEXHLevel0 2 10 2 3 3 3" xfId="20010" xr:uid="{F3F72550-EE78-440D-8568-4CE372C27A46}"/>
    <cellStyle name="SAPBEXHLevel0 2 10 2 3 4" xfId="11718" xr:uid="{9175E164-ED66-435B-9D33-53097A4002E7}"/>
    <cellStyle name="SAPBEXHLevel0 2 10 2 3 5" xfId="19332" xr:uid="{4D72C54A-EBB2-4C93-B7E3-DF04CC0B0B50}"/>
    <cellStyle name="SAPBEXHLevel0 2 10 2 3_KEY FIGURES" xfId="5972" xr:uid="{F0C8A61A-BE4F-45F1-89AD-3793D3021BCF}"/>
    <cellStyle name="SAPBEXHLevel0 2 10 2 4" xfId="2586" xr:uid="{6B31D0BF-7BA7-488B-AECB-B27F0259A5AD}"/>
    <cellStyle name="SAPBEXHLevel0 2 10 2 4 2" xfId="3688" xr:uid="{616AE85C-7C52-4A74-BA14-E37E6D945DAD}"/>
    <cellStyle name="SAPBEXHLevel0 2 10 2 4 2 2" xfId="7909" xr:uid="{712B9B44-4B39-4AB4-9F4F-3DDE5B5D3723}"/>
    <cellStyle name="SAPBEXHLevel0 2 10 2 4 2 2 2" xfId="15948" xr:uid="{EF2CBABE-31CB-4FE7-AE41-4BC1AE75C8DB}"/>
    <cellStyle name="SAPBEXHLevel0 2 10 2 4 2 2 3" xfId="19762" xr:uid="{4FCB542A-BFB6-4060-8A58-1E41EE6333EE}"/>
    <cellStyle name="SAPBEXHLevel0 2 10 2 4 2 3" xfId="13482" xr:uid="{C40C23F7-0FC7-4399-9679-91FC7958559F}"/>
    <cellStyle name="SAPBEXHLevel0 2 10 2 4 2 4" xfId="19357" xr:uid="{623A26BC-5C08-4013-B259-B86AB0F20A01}"/>
    <cellStyle name="SAPBEXHLevel0 2 10 2 4 3" xfId="7619" xr:uid="{9D4E0D87-18C3-42D2-B61F-155FD5065C7E}"/>
    <cellStyle name="SAPBEXHLevel0 2 10 2 4 3 2" xfId="15658" xr:uid="{A625467D-62BE-4681-96BD-A78CE4348DA0}"/>
    <cellStyle name="SAPBEXHLevel0 2 10 2 4 3 3" xfId="19773" xr:uid="{DA580346-4C45-4894-A604-DBF972B78A4F}"/>
    <cellStyle name="SAPBEXHLevel0 2 10 2 4 4" xfId="12738" xr:uid="{7F14EE53-80F0-4BD7-A9A4-933916BBE6AF}"/>
    <cellStyle name="SAPBEXHLevel0 2 10 2 4 5" xfId="19971" xr:uid="{EB2B6BA9-86E4-4F59-8AB7-E4E7A8D5F955}"/>
    <cellStyle name="SAPBEXHLevel0 2 10 2 4_KEY FIGURES" xfId="5973" xr:uid="{2ADC381A-B5E2-4A78-92BE-9D71E47E2697}"/>
    <cellStyle name="SAPBEXHLevel0 2 10 2 5" xfId="3381" xr:uid="{FB297E30-0671-4E47-B9E6-434B5B79716C}"/>
    <cellStyle name="SAPBEXHLevel0 2 10 2 5 2" xfId="3863" xr:uid="{A4058138-137D-4A38-9C32-91C3BED2B2C1}"/>
    <cellStyle name="SAPBEXHLevel0 2 10 2 5 2 2" xfId="7736" xr:uid="{43D85C39-4792-46BA-A6D5-36685A29A14A}"/>
    <cellStyle name="SAPBEXHLevel0 2 10 2 5 2 2 2" xfId="15775" xr:uid="{614AB1AB-01AE-4DAD-8126-FFC81B33E243}"/>
    <cellStyle name="SAPBEXHLevel0 2 10 2 5 2 2 3" xfId="19925" xr:uid="{25534C6C-8F71-47FE-A56E-7C27E8476D72}"/>
    <cellStyle name="SAPBEXHLevel0 2 10 2 5 2 3" xfId="13657" xr:uid="{E34D15E0-C1A6-44E0-895A-7CEA4A936F31}"/>
    <cellStyle name="SAPBEXHLevel0 2 10 2 5 2 4" xfId="14844" xr:uid="{7A16631B-763F-4E89-A79C-D19EE23ABFC2}"/>
    <cellStyle name="SAPBEXHLevel0 2 10 2 5 3" xfId="8118" xr:uid="{B91747E0-8A6F-49AF-8352-9C7DF666A60C}"/>
    <cellStyle name="SAPBEXHLevel0 2 10 2 5 3 2" xfId="16157" xr:uid="{90DBF38A-138D-4026-A150-0BBED912BD88}"/>
    <cellStyle name="SAPBEXHLevel0 2 10 2 5 3 3" xfId="17421" xr:uid="{33AFE37A-F2C2-4A7C-BF9C-E2DD87868D1D}"/>
    <cellStyle name="SAPBEXHLevel0 2 10 2 5 4" xfId="12409" xr:uid="{A8A6A647-D39A-4124-A27E-89F33459B0E6}"/>
    <cellStyle name="SAPBEXHLevel0 2 10 2 5_KEY FIGURES" xfId="5974" xr:uid="{B8B626E7-520B-45E4-9436-A5AA9777E63B}"/>
    <cellStyle name="SAPBEXHLevel0 2 10 2 6" xfId="5155" xr:uid="{FA359E09-B0D6-4ED7-B698-F71302C72209}"/>
    <cellStyle name="SAPBEXHLevel0 2 10 2 6 2" xfId="10183" xr:uid="{4A22876D-CD3E-49A5-9FAB-60AE20FD9D5A}"/>
    <cellStyle name="SAPBEXHLevel0 2 10 2 6 2 2" xfId="17656" xr:uid="{7AFE7E96-5575-415A-B630-0C61F07C99D3}"/>
    <cellStyle name="SAPBEXHLevel0 2 10 2 6 2 3" xfId="15068" xr:uid="{5BFB58AA-600B-4B1B-BBC6-2C1DBE458C02}"/>
    <cellStyle name="SAPBEXHLevel0 2 10 2 6 3" xfId="10765" xr:uid="{69D85C53-CB64-4D31-863C-495404409382}"/>
    <cellStyle name="SAPBEXHLevel0 2 10 2 6 3 2" xfId="18238" xr:uid="{81B94AC4-9509-42CB-8697-91680BEB1352}"/>
    <cellStyle name="SAPBEXHLevel0 2 10 2 6 3 3" xfId="19111" xr:uid="{2538096B-7448-4ED2-A9AB-F654B3F4612F}"/>
    <cellStyle name="SAPBEXHLevel0 2 10 2 6 4" xfId="14276" xr:uid="{E4033035-7D57-4518-BC37-944E34DA088D}"/>
    <cellStyle name="SAPBEXHLevel0 2 10 2 6 5" xfId="19659" xr:uid="{9A417E02-3AD1-4035-A5BC-832871A165E6}"/>
    <cellStyle name="SAPBEXHLevel0 2 10 2 7" xfId="5335" xr:uid="{A9D3D3D2-9CC8-47C4-A4AD-52FE98204097}"/>
    <cellStyle name="SAPBEXHLevel0 2 10 2 7 2" xfId="10280" xr:uid="{66B69CAD-5607-4F00-942B-6370E1E64037}"/>
    <cellStyle name="SAPBEXHLevel0 2 10 2 7 2 2" xfId="17753" xr:uid="{B517967E-3FA1-45CE-8613-981733399B3E}"/>
    <cellStyle name="SAPBEXHLevel0 2 10 2 7 2 3" xfId="12528" xr:uid="{565A94C8-E27C-4BAD-8C85-3D0C323B8F79}"/>
    <cellStyle name="SAPBEXHLevel0 2 10 2 7 3" xfId="10944" xr:uid="{58679C40-FDA2-47E8-B684-512F90956A21}"/>
    <cellStyle name="SAPBEXHLevel0 2 10 2 7 3 2" xfId="18417" xr:uid="{07C5069B-85F1-48F0-AA4D-57F9E458BB72}"/>
    <cellStyle name="SAPBEXHLevel0 2 10 2 7 3 3" xfId="13795" xr:uid="{9A4CE7B5-6783-4359-A9F8-1A2F8D7DE1BF}"/>
    <cellStyle name="SAPBEXHLevel0 2 10 2 7 4" xfId="14396" xr:uid="{3033E0D0-AB25-426C-B18F-E57EDA90647D}"/>
    <cellStyle name="SAPBEXHLevel0 2 10 2 7 5" xfId="20323" xr:uid="{54DB87BC-8FA8-4077-AC93-4CB7C6C93BFB}"/>
    <cellStyle name="SAPBEXHLevel0 2 10 2 8" xfId="5429" xr:uid="{75FCC453-C8E4-40FD-8642-9798B7726E3D}"/>
    <cellStyle name="SAPBEXHLevel0 2 10 2 8 2" xfId="10374" xr:uid="{AB4A546A-9C0C-4010-A50E-B651C42DEA23}"/>
    <cellStyle name="SAPBEXHLevel0 2 10 2 8 2 2" xfId="17847" xr:uid="{C4EB8721-584F-47A9-9377-B6C600E68861}"/>
    <cellStyle name="SAPBEXHLevel0 2 10 2 8 2 3" xfId="11875" xr:uid="{8307D53A-1102-4816-AFC8-27148BA140EB}"/>
    <cellStyle name="SAPBEXHLevel0 2 10 2 8 3" xfId="11037" xr:uid="{7560E9CE-71C3-4911-B2EB-D4826E0576EC}"/>
    <cellStyle name="SAPBEXHLevel0 2 10 2 8 3 2" xfId="18510" xr:uid="{4879D718-E287-4A82-806F-46C45DF4E1C2}"/>
    <cellStyle name="SAPBEXHLevel0 2 10 2 8 3 3" xfId="19933" xr:uid="{CA9F31B5-2612-4FFD-870E-6CB71017788A}"/>
    <cellStyle name="SAPBEXHLevel0 2 10 2 8 4" xfId="14490" xr:uid="{7608D58E-9152-4388-B2B7-C81655894ECE}"/>
    <cellStyle name="SAPBEXHLevel0 2 10 2 8 5" xfId="14383" xr:uid="{E7498028-3711-4F10-B49A-8C7DBA5669C3}"/>
    <cellStyle name="SAPBEXHLevel0 2 10 2 9" xfId="7056" xr:uid="{E05B28DA-B7AD-4F28-A628-D7587B85A7C3}"/>
    <cellStyle name="SAPBEXHLevel0 2 10 2 9 2" xfId="15177" xr:uid="{AB7C90FD-4E89-43D4-80E5-62CD169AAD57}"/>
    <cellStyle name="SAPBEXHLevel0 2 10 2 9 3" xfId="15032" xr:uid="{99C38CE1-9292-4E27-A7C8-F77FDB0CD62D}"/>
    <cellStyle name="SAPBEXHLevel0 2 10 2_KEY FIGURES" xfId="5970" xr:uid="{69475569-EF23-45ED-A149-892DF58D3AE1}"/>
    <cellStyle name="SAPBEXHLevel0 2 10 3" xfId="433" xr:uid="{80E0A353-387A-4841-A25E-73BF50E4E4DE}"/>
    <cellStyle name="SAPBEXHLevel0 2 10 3 10" xfId="7228" xr:uid="{3FEE558B-887A-469B-915A-9B5C2490284A}"/>
    <cellStyle name="SAPBEXHLevel0 2 10 3 10 2" xfId="15309" xr:uid="{22730E2C-683C-41DF-942D-ADC29054B2B4}"/>
    <cellStyle name="SAPBEXHLevel0 2 10 3 10 3" xfId="13419" xr:uid="{4BE7B3C4-1C17-4B96-B6BB-0F77297365D9}"/>
    <cellStyle name="SAPBEXHLevel0 2 10 3 11" xfId="8705" xr:uid="{583B6357-082B-40AE-A6CC-3A1BC977F8B2}"/>
    <cellStyle name="SAPBEXHLevel0 2 10 3 11 2" xfId="16744" xr:uid="{81E315D8-96D5-467E-ACB4-7AE9C69381BD}"/>
    <cellStyle name="SAPBEXHLevel0 2 10 3 11 3" xfId="20196" xr:uid="{0A29B281-7D3D-4992-9295-FE1378781482}"/>
    <cellStyle name="SAPBEXHLevel0 2 10 3 12" xfId="11396" xr:uid="{D5424F0D-5CA1-4AA8-850F-9C00D6C00FEE}"/>
    <cellStyle name="SAPBEXHLevel0 2 10 3 13" xfId="11998" xr:uid="{E376D575-92D2-43A6-9EB6-388BA6BFB3C8}"/>
    <cellStyle name="SAPBEXHLevel0 2 10 3 2" xfId="643" xr:uid="{93E9C61D-A7CE-4DBF-9DB4-D7562DFA4CB1}"/>
    <cellStyle name="SAPBEXHLevel0 2 10 3 2 2" xfId="2782" xr:uid="{05DB372D-36AB-47AA-900E-6E80AE9F6013}"/>
    <cellStyle name="SAPBEXHLevel0 2 10 3 2 2 2" xfId="8533" xr:uid="{7C43124E-049C-4E7F-A231-3B4BABCD9C6D}"/>
    <cellStyle name="SAPBEXHLevel0 2 10 3 2 2 2 2" xfId="16572" xr:uid="{9FFC0431-F6A9-44E2-BDCB-B24DBA2F2DAC}"/>
    <cellStyle name="SAPBEXHLevel0 2 10 3 2 2 2 3" xfId="20853" xr:uid="{4DD9073D-8618-4CF7-8F2B-E7D672E5B6F4}"/>
    <cellStyle name="SAPBEXHLevel0 2 10 3 2 2 3" xfId="12934" xr:uid="{54F2C8DA-A6E8-477F-BF9F-306D83AAD29C}"/>
    <cellStyle name="SAPBEXHLevel0 2 10 3 2 2 4" xfId="13278" xr:uid="{3F1C5B12-E372-4271-8A2E-8599043505A2}"/>
    <cellStyle name="SAPBEXHLevel0 2 10 3 2 3" xfId="8711" xr:uid="{BDE06630-D9E8-4D52-9128-66E182E8A5AB}"/>
    <cellStyle name="SAPBEXHLevel0 2 10 3 2 3 2" xfId="16750" xr:uid="{6772DD2D-51C9-4306-9E2F-7381A1BB90F2}"/>
    <cellStyle name="SAPBEXHLevel0 2 10 3 2 3 3" xfId="20173" xr:uid="{58D305B9-F8AE-4DD7-9257-CD2DEA9779D8}"/>
    <cellStyle name="SAPBEXHLevel0 2 10 3 2 4" xfId="11563" xr:uid="{12E78692-7093-4817-884C-5E13348C39B7}"/>
    <cellStyle name="SAPBEXHLevel0 2 10 3 2 5" xfId="13965" xr:uid="{54A838E3-D0F4-4C9F-A054-242C814280D9}"/>
    <cellStyle name="SAPBEXHLevel0 2 10 3 2_KEY FIGURES" xfId="5976" xr:uid="{CA065624-83B9-4C2B-ACFF-AA3BFA5AD40D}"/>
    <cellStyle name="SAPBEXHLevel0 2 10 3 3" xfId="807" xr:uid="{93C7C3A9-A5A9-4B86-8D3B-186F9A42813A}"/>
    <cellStyle name="SAPBEXHLevel0 2 10 3 3 2" xfId="2946" xr:uid="{223175F2-EFD1-4C57-84F6-0F1057DE57D5}"/>
    <cellStyle name="SAPBEXHLevel0 2 10 3 3 2 2" xfId="8369" xr:uid="{A75E9EB6-9E56-4664-B7A4-11E0C8B3CC93}"/>
    <cellStyle name="SAPBEXHLevel0 2 10 3 3 2 2 2" xfId="16408" xr:uid="{AFAF2F33-6678-434B-BAD2-A1212BB29956}"/>
    <cellStyle name="SAPBEXHLevel0 2 10 3 3 2 2 3" xfId="20217" xr:uid="{160613D4-4E0D-4260-A484-C9A3E0D56CB4}"/>
    <cellStyle name="SAPBEXHLevel0 2 10 3 3 2 3" xfId="13098" xr:uid="{47BA676E-4ACA-4D6D-B327-35CD5B87BFB4}"/>
    <cellStyle name="SAPBEXHLevel0 2 10 3 3 2 4" xfId="20491" xr:uid="{0B7D6B77-B4C2-4929-9B6E-C5D3275ACB35}"/>
    <cellStyle name="SAPBEXHLevel0 2 10 3 3 3" xfId="9161" xr:uid="{240F62DF-2C10-4A21-ABE0-D7E84F2ED1C2}"/>
    <cellStyle name="SAPBEXHLevel0 2 10 3 3 3 2" xfId="17146" xr:uid="{E2F027C5-0BD8-42F2-9E94-84DE3A0CD405}"/>
    <cellStyle name="SAPBEXHLevel0 2 10 3 3 3 3" xfId="14598" xr:uid="{FD04AC3E-99F5-4103-B556-58CD1D67C1B2}"/>
    <cellStyle name="SAPBEXHLevel0 2 10 3 3 4" xfId="11727" xr:uid="{D3713BE0-9726-49AB-A6B6-B3BB156EB0DB}"/>
    <cellStyle name="SAPBEXHLevel0 2 10 3 3 5" xfId="12362" xr:uid="{B1CB59C9-99A1-4B46-9371-78E3137DCA45}"/>
    <cellStyle name="SAPBEXHLevel0 2 10 3 3_KEY FIGURES" xfId="5977" xr:uid="{D7779E0E-506F-431D-AAE4-DCF4D64F5D14}"/>
    <cellStyle name="SAPBEXHLevel0 2 10 3 4" xfId="2595" xr:uid="{72087652-872C-4BF7-8BC5-FE87C13AC8CE}"/>
    <cellStyle name="SAPBEXHLevel0 2 10 3 4 2" xfId="3697" xr:uid="{448A07C0-75F4-4167-8867-A8ECEA25ECCE}"/>
    <cellStyle name="SAPBEXHLevel0 2 10 3 4 2 2" xfId="7900" xr:uid="{7B4F8207-1C2E-4066-A0C5-8444E5E53A6B}"/>
    <cellStyle name="SAPBEXHLevel0 2 10 3 4 2 2 2" xfId="15939" xr:uid="{2A383578-51D2-4ACD-B37D-6737FC5432E1}"/>
    <cellStyle name="SAPBEXHLevel0 2 10 3 4 2 2 3" xfId="17647" xr:uid="{4F60727F-A732-4CAD-A5A2-3552A41DB4A5}"/>
    <cellStyle name="SAPBEXHLevel0 2 10 3 4 2 3" xfId="13491" xr:uid="{A6EEF70F-182D-48BD-8306-70E388458D76}"/>
    <cellStyle name="SAPBEXHLevel0 2 10 3 4 2 4" xfId="19443" xr:uid="{0A3A7907-7E19-4A25-9529-4DA889A9D647}"/>
    <cellStyle name="SAPBEXHLevel0 2 10 3 4 3" xfId="8898" xr:uid="{C5E35437-FC04-4123-AAC2-B41413E59A0A}"/>
    <cellStyle name="SAPBEXHLevel0 2 10 3 4 3 2" xfId="16931" xr:uid="{CF883E50-5C37-4669-9A7A-20B3DA8447CD}"/>
    <cellStyle name="SAPBEXHLevel0 2 10 3 4 3 3" xfId="19753" xr:uid="{86433289-3AD5-4237-9D0B-141BD90EEC97}"/>
    <cellStyle name="SAPBEXHLevel0 2 10 3 4 4" xfId="12747" xr:uid="{4B9D9C4A-350D-478D-8D65-E30EEC50D469}"/>
    <cellStyle name="SAPBEXHLevel0 2 10 3 4 5" xfId="19260" xr:uid="{C83D42DA-7E97-4D7A-997F-BFE9DDAC399E}"/>
    <cellStyle name="SAPBEXHLevel0 2 10 3 4_KEY FIGURES" xfId="5978" xr:uid="{CD1A85C1-CA9C-4677-8304-950E45C31F9D}"/>
    <cellStyle name="SAPBEXHLevel0 2 10 3 5" xfId="3382" xr:uid="{D8202F42-D525-4AB5-BC2D-9DC79307C724}"/>
    <cellStyle name="SAPBEXHLevel0 2 10 3 5 2" xfId="3864" xr:uid="{DF0F92DB-143C-4D1A-B83B-CA1ED3A29928}"/>
    <cellStyle name="SAPBEXHLevel0 2 10 3 5 2 2" xfId="7735" xr:uid="{E3FC6BD6-2717-4C07-B5A1-A7313B7EA16D}"/>
    <cellStyle name="SAPBEXHLevel0 2 10 3 5 2 2 2" xfId="15774" xr:uid="{77319D1A-8C3C-4A60-AD61-97DDD7A0BD9E}"/>
    <cellStyle name="SAPBEXHLevel0 2 10 3 5 2 2 3" xfId="20737" xr:uid="{2044F25A-E9A5-4B18-AE83-DB6815F14837}"/>
    <cellStyle name="SAPBEXHLevel0 2 10 3 5 2 3" xfId="13658" xr:uid="{4C8EC4B9-5A4B-4E74-9628-5D5BA3A73910}"/>
    <cellStyle name="SAPBEXHLevel0 2 10 3 5 2 4" xfId="13953" xr:uid="{CEBF2F5A-DFCB-41A6-9C3B-C330F08A0F42}"/>
    <cellStyle name="SAPBEXHLevel0 2 10 3 5 3" xfId="8117" xr:uid="{B498565E-6892-400B-8DAB-2CC0C1977B87}"/>
    <cellStyle name="SAPBEXHLevel0 2 10 3 5 3 2" xfId="16156" xr:uid="{977A8AFC-A40E-4A37-88AF-837CBBA73E4A}"/>
    <cellStyle name="SAPBEXHLevel0 2 10 3 5 3 3" xfId="20033" xr:uid="{8254292D-F851-4A8F-B2C8-EFE4F6E6BD03}"/>
    <cellStyle name="SAPBEXHLevel0 2 10 3 5 4" xfId="20456" xr:uid="{4CD8FE54-53C6-477B-BAAF-C4B6089837A6}"/>
    <cellStyle name="SAPBEXHLevel0 2 10 3 5_KEY FIGURES" xfId="5979" xr:uid="{CC5D6812-A259-48FF-A378-A23926E5E340}"/>
    <cellStyle name="SAPBEXHLevel0 2 10 3 6" xfId="5156" xr:uid="{23C6929F-926C-44CF-89C8-5FB9735070D2}"/>
    <cellStyle name="SAPBEXHLevel0 2 10 3 6 2" xfId="10184" xr:uid="{E0C87D28-6843-4C5D-8BAF-9A8319EF5B37}"/>
    <cellStyle name="SAPBEXHLevel0 2 10 3 6 2 2" xfId="17657" xr:uid="{B1D52BEC-30CB-4457-90E9-F1E30259F4FC}"/>
    <cellStyle name="SAPBEXHLevel0 2 10 3 6 2 3" xfId="13985" xr:uid="{5D06D0A4-A1B8-47A2-99CF-15683C871A5F}"/>
    <cellStyle name="SAPBEXHLevel0 2 10 3 6 3" xfId="10766" xr:uid="{621E2C59-AFFE-43DB-81CD-8918DE44BC47}"/>
    <cellStyle name="SAPBEXHLevel0 2 10 3 6 3 2" xfId="18239" xr:uid="{38648CAF-CD51-4681-A367-79291EDD37D6}"/>
    <cellStyle name="SAPBEXHLevel0 2 10 3 6 3 3" xfId="19856" xr:uid="{B4B7680C-AFBA-4F07-98A9-7006FDB95BDF}"/>
    <cellStyle name="SAPBEXHLevel0 2 10 3 6 4" xfId="14277" xr:uid="{524D5F84-587C-45CE-AA73-07CEB72C80D0}"/>
    <cellStyle name="SAPBEXHLevel0 2 10 3 6 5" xfId="14938" xr:uid="{09D3D7D7-1D85-4AEC-84B0-EF9A79DB2F99}"/>
    <cellStyle name="SAPBEXHLevel0 2 10 3 7" xfId="5336" xr:uid="{DE3409A6-24A9-468A-B95F-3F94A8B66EE7}"/>
    <cellStyle name="SAPBEXHLevel0 2 10 3 7 2" xfId="10281" xr:uid="{8476EF41-347B-4B0D-A779-DA5416659526}"/>
    <cellStyle name="SAPBEXHLevel0 2 10 3 7 2 2" xfId="17754" xr:uid="{EC081CE0-D990-4D99-8EFB-F9D2484B020A}"/>
    <cellStyle name="SAPBEXHLevel0 2 10 3 7 2 3" xfId="20410" xr:uid="{483778DD-B9C6-4C49-9496-401A07BCF119}"/>
    <cellStyle name="SAPBEXHLevel0 2 10 3 7 3" xfId="10945" xr:uid="{FE51BA58-B3B7-4A46-A578-F69AFCBB72C0}"/>
    <cellStyle name="SAPBEXHLevel0 2 10 3 7 3 2" xfId="18418" xr:uid="{DE00BE53-B2A5-438B-A105-BAA394A989D3}"/>
    <cellStyle name="SAPBEXHLevel0 2 10 3 7 3 3" xfId="19569" xr:uid="{0D82ECD7-B876-4578-9C4C-222AF7381105}"/>
    <cellStyle name="SAPBEXHLevel0 2 10 3 7 4" xfId="14397" xr:uid="{90733CC0-0487-4E6E-9A19-7242B4A01FC4}"/>
    <cellStyle name="SAPBEXHLevel0 2 10 3 7 5" xfId="17324" xr:uid="{1344139E-4622-417A-911C-251414D0CB86}"/>
    <cellStyle name="SAPBEXHLevel0 2 10 3 8" xfId="5430" xr:uid="{A47E06F2-E979-4F58-9788-85C4F8799DA7}"/>
    <cellStyle name="SAPBEXHLevel0 2 10 3 8 2" xfId="10375" xr:uid="{BCAA208E-83F8-41E2-BC92-3A3A681D57CF}"/>
    <cellStyle name="SAPBEXHLevel0 2 10 3 8 2 2" xfId="17848" xr:uid="{00FE7CAC-CDEF-4B59-A6C6-1261F8BB2598}"/>
    <cellStyle name="SAPBEXHLevel0 2 10 3 8 2 3" xfId="19372" xr:uid="{3C2DF466-6A31-4538-9DC9-5996DCB4BD93}"/>
    <cellStyle name="SAPBEXHLevel0 2 10 3 8 3" xfId="11038" xr:uid="{47E08F0F-68EF-40A2-8B0B-277809A2773C}"/>
    <cellStyle name="SAPBEXHLevel0 2 10 3 8 3 2" xfId="18511" xr:uid="{6D54004E-A9CE-44FF-B624-6CAE9DC13ED3}"/>
    <cellStyle name="SAPBEXHLevel0 2 10 3 8 3 3" xfId="18730" xr:uid="{8AD7B84B-BD5F-4205-B7D5-3C2723E21D40}"/>
    <cellStyle name="SAPBEXHLevel0 2 10 3 8 4" xfId="14491" xr:uid="{9F640131-D09F-4CDC-9064-DEA3126AEE13}"/>
    <cellStyle name="SAPBEXHLevel0 2 10 3 8 5" xfId="19008" xr:uid="{7D08BFCA-2B65-4A49-9AB2-A25ED34E7564}"/>
    <cellStyle name="SAPBEXHLevel0 2 10 3 9" xfId="7057" xr:uid="{9A301F20-9BB7-4F43-B94D-EE0CCF65DFA6}"/>
    <cellStyle name="SAPBEXHLevel0 2 10 3 9 2" xfId="15178" xr:uid="{706BC51E-4A29-4469-9FB3-98D5B27C904D}"/>
    <cellStyle name="SAPBEXHLevel0 2 10 3 9 3" xfId="20013" xr:uid="{C64D7AFB-7F48-4F71-BFB4-E19AE6BC3A57}"/>
    <cellStyle name="SAPBEXHLevel0 2 10 3_KEY FIGURES" xfId="5975" xr:uid="{EF251CC3-A47A-42F2-8FDC-B20FD8DCC19F}"/>
    <cellStyle name="SAPBEXHLevel0 2 10 4" xfId="422" xr:uid="{68128E66-9B7D-40D7-B2F2-26E8B0F408B9}"/>
    <cellStyle name="SAPBEXHLevel0 2 10 4 10" xfId="7229" xr:uid="{4DEDEFDC-0528-4134-A6C3-3E7E5EE09917}"/>
    <cellStyle name="SAPBEXHLevel0 2 10 4 10 2" xfId="15310" xr:uid="{7A0E617D-0A64-4F20-AB1A-B6F6378B2FC5}"/>
    <cellStyle name="SAPBEXHLevel0 2 10 4 10 3" xfId="19999" xr:uid="{D319AA2F-08A4-4ADF-A85F-682FB16866DA}"/>
    <cellStyle name="SAPBEXHLevel0 2 10 4 11" xfId="9032" xr:uid="{7A330908-0C1B-4EE8-9FE7-CE00745EF01B}"/>
    <cellStyle name="SAPBEXHLevel0 2 10 4 11 2" xfId="17043" xr:uid="{779B5130-514C-4BEE-9B9B-0095CD8BBB82}"/>
    <cellStyle name="SAPBEXHLevel0 2 10 4 11 3" xfId="18958" xr:uid="{11F32521-00AD-4339-9EA8-D9FE8E95E3A2}"/>
    <cellStyle name="SAPBEXHLevel0 2 10 4 12" xfId="11390" xr:uid="{0CB47C28-2106-4985-8277-53B5282AA6B2}"/>
    <cellStyle name="SAPBEXHLevel0 2 10 4 13" xfId="13285" xr:uid="{85076B10-F2FA-42A6-9305-41227A147948}"/>
    <cellStyle name="SAPBEXHLevel0 2 10 4 2" xfId="632" xr:uid="{7021994A-695F-4667-B5FC-9C388753E47B}"/>
    <cellStyle name="SAPBEXHLevel0 2 10 4 2 2" xfId="2771" xr:uid="{06CAD830-81FD-40CD-854E-1D634E69BAB4}"/>
    <cellStyle name="SAPBEXHLevel0 2 10 4 2 2 2" xfId="8544" xr:uid="{0D0C088D-CAE5-4D39-95DB-8632A99FAB03}"/>
    <cellStyle name="SAPBEXHLevel0 2 10 4 2 2 2 2" xfId="16583" xr:uid="{D8B06D29-E1EE-436F-A4B5-FFA3313257DF}"/>
    <cellStyle name="SAPBEXHLevel0 2 10 4 2 2 2 3" xfId="18900" xr:uid="{70F28F3B-D61C-47C9-986A-A0DA58414DE7}"/>
    <cellStyle name="SAPBEXHLevel0 2 10 4 2 2 3" xfId="12923" xr:uid="{64F353CC-F14A-4994-9C21-8866149D9D61}"/>
    <cellStyle name="SAPBEXHLevel0 2 10 4 2 2 4" xfId="20488" xr:uid="{3BBB0512-5E76-4CF7-B6AA-515D5680CD60}"/>
    <cellStyle name="SAPBEXHLevel0 2 10 4 2 3" xfId="9181" xr:uid="{EA4139E5-5DCA-4BE4-90E6-4EECDB493CE2}"/>
    <cellStyle name="SAPBEXHLevel0 2 10 4 2 3 2" xfId="17166" xr:uid="{95B0C5D8-9C37-4C27-9A8B-754B49BC5DA6}"/>
    <cellStyle name="SAPBEXHLevel0 2 10 4 2 3 3" xfId="11866" xr:uid="{C3048B6D-8FFC-4C61-99B3-ED3210D0E4A2}"/>
    <cellStyle name="SAPBEXHLevel0 2 10 4 2 4" xfId="11552" xr:uid="{CE26DC96-6CB9-4B57-9A4D-C58450B7750F}"/>
    <cellStyle name="SAPBEXHLevel0 2 10 4 2 5" xfId="18938" xr:uid="{8D99D307-F902-4E27-A310-051BA44AAA56}"/>
    <cellStyle name="SAPBEXHLevel0 2 10 4 2_KEY FIGURES" xfId="5981" xr:uid="{9084B232-8EFF-4328-96A8-9D0D706865FE}"/>
    <cellStyle name="SAPBEXHLevel0 2 10 4 3" xfId="796" xr:uid="{B61387E2-AF9A-4406-9138-724412E7A8FF}"/>
    <cellStyle name="SAPBEXHLevel0 2 10 4 3 2" xfId="2935" xr:uid="{6A8D6693-83BD-45DA-9424-D504ABCA6AD1}"/>
    <cellStyle name="SAPBEXHLevel0 2 10 4 3 2 2" xfId="8380" xr:uid="{C08C6A5F-C192-4D16-A5C9-EBFC534FF435}"/>
    <cellStyle name="SAPBEXHLevel0 2 10 4 3 2 2 2" xfId="16419" xr:uid="{944304FC-F643-48CC-AA84-87588F4C6F17}"/>
    <cellStyle name="SAPBEXHLevel0 2 10 4 3 2 2 3" xfId="14081" xr:uid="{AAFED2C1-DC3C-489F-9FAA-E1B65BCF068D}"/>
    <cellStyle name="SAPBEXHLevel0 2 10 4 3 2 3" xfId="13087" xr:uid="{6A93EBE8-30A7-4BFF-AF0C-2E3FAD5AC6B8}"/>
    <cellStyle name="SAPBEXHLevel0 2 10 4 3 2 4" xfId="20368" xr:uid="{D2A6E4AD-DBFA-4EF7-A101-405169DE7D9F}"/>
    <cellStyle name="SAPBEXHLevel0 2 10 4 3 3" xfId="7504" xr:uid="{0F1D2682-3582-40A7-98CA-73B2DC67BA2A}"/>
    <cellStyle name="SAPBEXHLevel0 2 10 4 3 3 2" xfId="15543" xr:uid="{25945DF2-B3E7-4A26-B4FB-7502C9336DE2}"/>
    <cellStyle name="SAPBEXHLevel0 2 10 4 3 3 3" xfId="20060" xr:uid="{20B5D547-3CC0-4DC9-992D-690AF31F6A8F}"/>
    <cellStyle name="SAPBEXHLevel0 2 10 4 3 4" xfId="11716" xr:uid="{A831AFD3-F590-4279-AE82-FFFF81E9895E}"/>
    <cellStyle name="SAPBEXHLevel0 2 10 4 3 5" xfId="12059" xr:uid="{5A6AF829-290C-4CFC-8201-E0678326D429}"/>
    <cellStyle name="SAPBEXHLevel0 2 10 4 3_KEY FIGURES" xfId="5982" xr:uid="{82C16D57-7447-4CE5-8F72-9A452A2EDA16}"/>
    <cellStyle name="SAPBEXHLevel0 2 10 4 4" xfId="2584" xr:uid="{F3233CE3-4E71-4731-802B-76250EB9F0F2}"/>
    <cellStyle name="SAPBEXHLevel0 2 10 4 4 2" xfId="3686" xr:uid="{886B1C83-B9CF-4C3F-8CB6-1CE88033B4C6}"/>
    <cellStyle name="SAPBEXHLevel0 2 10 4 4 2 2" xfId="7911" xr:uid="{5EA48EE6-4F3E-4BD5-A4F8-FF74D4C4159A}"/>
    <cellStyle name="SAPBEXHLevel0 2 10 4 4 2 2 2" xfId="15950" xr:uid="{05F27B47-FC1B-4CF4-BCF0-66B7EBA4481B}"/>
    <cellStyle name="SAPBEXHLevel0 2 10 4 4 2 2 3" xfId="20870" xr:uid="{9EF27741-A4FE-4DCC-BBFA-B74F1A3EFB96}"/>
    <cellStyle name="SAPBEXHLevel0 2 10 4 4 2 3" xfId="13480" xr:uid="{C24C35C0-9FC7-45BC-AE0B-E13F3B20E122}"/>
    <cellStyle name="SAPBEXHLevel0 2 10 4 4 2 4" xfId="17460" xr:uid="{5B3E5A37-7334-46A4-B9ED-C923E8DA989A}"/>
    <cellStyle name="SAPBEXHLevel0 2 10 4 4 3" xfId="7350" xr:uid="{F011B034-20D5-40E9-8CA8-C233CA278A83}"/>
    <cellStyle name="SAPBEXHLevel0 2 10 4 4 3 2" xfId="15420" xr:uid="{A6EDBB1A-C375-4013-9189-BA62CF738DE4}"/>
    <cellStyle name="SAPBEXHLevel0 2 10 4 4 3 3" xfId="20211" xr:uid="{E1B0064F-55C2-4316-8609-CCCDF6E429CA}"/>
    <cellStyle name="SAPBEXHLevel0 2 10 4 4 4" xfId="12736" xr:uid="{0320095A-2057-4257-9119-6B5E11827858}"/>
    <cellStyle name="SAPBEXHLevel0 2 10 4 4 5" xfId="17222" xr:uid="{0CAB1CEC-F5D9-44D5-9FE1-E97CE4861DC2}"/>
    <cellStyle name="SAPBEXHLevel0 2 10 4 4_KEY FIGURES" xfId="5983" xr:uid="{61E27C90-4FF7-4A45-B460-C9ADF4D61A27}"/>
    <cellStyle name="SAPBEXHLevel0 2 10 4 5" xfId="3383" xr:uid="{4D501924-9F2D-4108-B8F1-3CA903685841}"/>
    <cellStyle name="SAPBEXHLevel0 2 10 4 5 2" xfId="3865" xr:uid="{BE4A9CDD-9669-49B2-BA58-3B2531FCC016}"/>
    <cellStyle name="SAPBEXHLevel0 2 10 4 5 2 2" xfId="7734" xr:uid="{EAE47106-2836-46DA-92E9-89A59AC9BD23}"/>
    <cellStyle name="SAPBEXHLevel0 2 10 4 5 2 2 2" xfId="15773" xr:uid="{0250DBD2-6719-4B25-9C18-9D7F6AA6A354}"/>
    <cellStyle name="SAPBEXHLevel0 2 10 4 5 2 2 3" xfId="17360" xr:uid="{C5882842-1F24-44AA-9A80-C2B76B77A336}"/>
    <cellStyle name="SAPBEXHLevel0 2 10 4 5 2 3" xfId="13659" xr:uid="{E9175CE0-C190-4E82-9628-752DC27DD109}"/>
    <cellStyle name="SAPBEXHLevel0 2 10 4 5 2 4" xfId="12032" xr:uid="{866AC32E-13B6-4761-8683-450A675BD56D}"/>
    <cellStyle name="SAPBEXHLevel0 2 10 4 5 3" xfId="8116" xr:uid="{331B0F41-3916-4701-8F1F-40DCDB375653}"/>
    <cellStyle name="SAPBEXHLevel0 2 10 4 5 3 2" xfId="16155" xr:uid="{6894F066-3601-457F-8FA0-EDC93D7EAE1D}"/>
    <cellStyle name="SAPBEXHLevel0 2 10 4 5 3 3" xfId="14013" xr:uid="{66A14E64-EDEC-4F5B-91E6-9D4FB6E72B1A}"/>
    <cellStyle name="SAPBEXHLevel0 2 10 4 5 4" xfId="20768" xr:uid="{7A949B80-9751-428B-8AB7-750FA6037E26}"/>
    <cellStyle name="SAPBEXHLevel0 2 10 4 5_KEY FIGURES" xfId="5984" xr:uid="{C853676A-E4BF-400E-95F1-2F2A2FB9F13E}"/>
    <cellStyle name="SAPBEXHLevel0 2 10 4 6" xfId="5157" xr:uid="{CAC2B2E8-2E87-46C6-952E-BBB38C9B2266}"/>
    <cellStyle name="SAPBEXHLevel0 2 10 4 6 2" xfId="10185" xr:uid="{E988AF1C-FD9A-44A7-824D-86AB479A6E19}"/>
    <cellStyle name="SAPBEXHLevel0 2 10 4 6 2 2" xfId="17658" xr:uid="{1897268C-CA25-40D2-924B-8F75AC473211}"/>
    <cellStyle name="SAPBEXHLevel0 2 10 4 6 2 3" xfId="19348" xr:uid="{1FB22C53-03BB-4638-865E-37F3C42AB333}"/>
    <cellStyle name="SAPBEXHLevel0 2 10 4 6 3" xfId="10767" xr:uid="{22F03E78-AF7E-412C-87E6-50BE996E7102}"/>
    <cellStyle name="SAPBEXHLevel0 2 10 4 6 3 2" xfId="18240" xr:uid="{77AF1053-20A1-4B7B-BA1A-A5E374255330}"/>
    <cellStyle name="SAPBEXHLevel0 2 10 4 6 3 3" xfId="12701" xr:uid="{5CF45E66-6822-46F3-8770-2048AD282158}"/>
    <cellStyle name="SAPBEXHLevel0 2 10 4 6 4" xfId="14278" xr:uid="{234A30AC-52F6-4386-BF43-1B055EA3A146}"/>
    <cellStyle name="SAPBEXHLevel0 2 10 4 6 5" xfId="15172" xr:uid="{38940E93-DAB8-40C7-BA4D-9520B7DD7CD4}"/>
    <cellStyle name="SAPBEXHLevel0 2 10 4 7" xfId="5337" xr:uid="{AE75EF11-9EF3-481A-B549-AE585E19A873}"/>
    <cellStyle name="SAPBEXHLevel0 2 10 4 7 2" xfId="10282" xr:uid="{ECE784E9-BC51-41F1-8329-0BAE543B0818}"/>
    <cellStyle name="SAPBEXHLevel0 2 10 4 7 2 2" xfId="17755" xr:uid="{3A464D37-E086-4352-95E0-E7153BC0BDF1}"/>
    <cellStyle name="SAPBEXHLevel0 2 10 4 7 2 3" xfId="20686" xr:uid="{32804220-5435-4F1D-BE13-69FEB239B75A}"/>
    <cellStyle name="SAPBEXHLevel0 2 10 4 7 3" xfId="10946" xr:uid="{2C59FB93-B6AB-4711-8F08-201445BA07CB}"/>
    <cellStyle name="SAPBEXHLevel0 2 10 4 7 3 2" xfId="18419" xr:uid="{61A2409E-9288-498E-83C9-5D55DAA5017A}"/>
    <cellStyle name="SAPBEXHLevel0 2 10 4 7 3 3" xfId="19759" xr:uid="{21ED3929-EA49-4B49-9C35-B030415DA274}"/>
    <cellStyle name="SAPBEXHLevel0 2 10 4 7 4" xfId="14398" xr:uid="{A9584FCC-CE35-4D8F-8CA3-A2BAF4403BD3}"/>
    <cellStyle name="SAPBEXHLevel0 2 10 4 7 5" xfId="14832" xr:uid="{E79A9487-07C0-413F-A2B5-034FAD79D6BD}"/>
    <cellStyle name="SAPBEXHLevel0 2 10 4 8" xfId="5431" xr:uid="{74733771-FEDB-4652-B367-8D0BFB6FAC1C}"/>
    <cellStyle name="SAPBEXHLevel0 2 10 4 8 2" xfId="10376" xr:uid="{35454B50-6BAC-4CAE-B713-EE4A622BD49B}"/>
    <cellStyle name="SAPBEXHLevel0 2 10 4 8 2 2" xfId="17849" xr:uid="{FC4B85DA-36FB-4298-B3E2-4FE049DF0274}"/>
    <cellStyle name="SAPBEXHLevel0 2 10 4 8 2 3" xfId="19249" xr:uid="{F04375E9-4BF2-44B4-A52D-4CED0D973727}"/>
    <cellStyle name="SAPBEXHLevel0 2 10 4 8 3" xfId="11039" xr:uid="{5791E02A-C9D9-4847-9A5B-2EC1693A668D}"/>
    <cellStyle name="SAPBEXHLevel0 2 10 4 8 3 2" xfId="18512" xr:uid="{EFC32B23-6137-4B1B-9C6A-095B4BFA9035}"/>
    <cellStyle name="SAPBEXHLevel0 2 10 4 8 3 3" xfId="14711" xr:uid="{D94B5423-98C9-427D-9B5A-D35B8BFAE0D7}"/>
    <cellStyle name="SAPBEXHLevel0 2 10 4 8 4" xfId="14492" xr:uid="{7D10F942-8BE9-42DD-8CCA-F2341619D99A}"/>
    <cellStyle name="SAPBEXHLevel0 2 10 4 8 5" xfId="19168" xr:uid="{978457EA-15C0-433E-964A-A5C379502A71}"/>
    <cellStyle name="SAPBEXHLevel0 2 10 4 9" xfId="7058" xr:uid="{4B9603F8-FDE2-4C17-A3C2-F1506D5BFB4E}"/>
    <cellStyle name="SAPBEXHLevel0 2 10 4 9 2" xfId="15179" xr:uid="{F1C76B1F-7F2F-4496-B9E4-DCB49F370353}"/>
    <cellStyle name="SAPBEXHLevel0 2 10 4 9 3" xfId="14956" xr:uid="{F7991615-ADBE-4BB2-83B3-DE5A46173DE2}"/>
    <cellStyle name="SAPBEXHLevel0 2 10 4_KEY FIGURES" xfId="5980" xr:uid="{0698C3CB-4D32-408B-A627-83D247262280}"/>
    <cellStyle name="SAPBEXHLevel0 2 10 5" xfId="500" xr:uid="{1826864A-AF9D-47E3-98EA-8B48E0DF4B00}"/>
    <cellStyle name="SAPBEXHLevel0 2 10 5 10" xfId="7230" xr:uid="{6711D655-C2C4-40F2-8CE9-EB2215F32046}"/>
    <cellStyle name="SAPBEXHLevel0 2 10 5 10 2" xfId="15311" xr:uid="{453EB2BB-0D45-408A-A3B0-43671B0DD80D}"/>
    <cellStyle name="SAPBEXHLevel0 2 10 5 10 3" xfId="12288" xr:uid="{28672E28-FC98-40A3-8A0B-3509FE3E48C2}"/>
    <cellStyle name="SAPBEXHLevel0 2 10 5 11" xfId="9024" xr:uid="{D8163742-77AA-48B2-9B98-66E073DDE546}"/>
    <cellStyle name="SAPBEXHLevel0 2 10 5 11 2" xfId="17035" xr:uid="{0ACFA5B1-9064-4360-ABA5-B5503D3F8926}"/>
    <cellStyle name="SAPBEXHLevel0 2 10 5 11 3" xfId="17257" xr:uid="{B9E90B81-B7DC-4A6E-B144-C9862D57CB35}"/>
    <cellStyle name="SAPBEXHLevel0 2 10 5 12" xfId="11443" xr:uid="{C0A713E1-48F0-404E-93B7-FEDA89BA13DF}"/>
    <cellStyle name="SAPBEXHLevel0 2 10 5 13" xfId="19028" xr:uid="{BEE7E3DB-F767-43ED-9D1F-78360B2F72E7}"/>
    <cellStyle name="SAPBEXHLevel0 2 10 5 2" xfId="710" xr:uid="{2A78197E-D7C6-4F19-96AC-88767A65ECD0}"/>
    <cellStyle name="SAPBEXHLevel0 2 10 5 2 2" xfId="2849" xr:uid="{576DDE58-545F-4972-BD80-9D6AB9A73E44}"/>
    <cellStyle name="SAPBEXHLevel0 2 10 5 2 2 2" xfId="8466" xr:uid="{1E996541-2437-44F3-B738-3F421BA30B4B}"/>
    <cellStyle name="SAPBEXHLevel0 2 10 5 2 2 2 2" xfId="16505" xr:uid="{962C44A7-FB12-4C61-A874-E7BA75292AA9}"/>
    <cellStyle name="SAPBEXHLevel0 2 10 5 2 2 2 3" xfId="20583" xr:uid="{690EAF6D-FD20-46D2-8564-DF6E19EEC2B2}"/>
    <cellStyle name="SAPBEXHLevel0 2 10 5 2 2 3" xfId="13001" xr:uid="{974F3181-4E86-4D5F-AD01-F23E9225DF06}"/>
    <cellStyle name="SAPBEXHLevel0 2 10 5 2 2 4" xfId="20201" xr:uid="{050F7C83-5877-4CE1-B63B-C729C13B6A25}"/>
    <cellStyle name="SAPBEXHLevel0 2 10 5 2 3" xfId="7454" xr:uid="{D49A0CE8-9CF9-488A-BB27-4DF21B5ACF01}"/>
    <cellStyle name="SAPBEXHLevel0 2 10 5 2 3 2" xfId="15493" xr:uid="{91B1A3DA-4599-4CBD-8831-FEB449DA9593}"/>
    <cellStyle name="SAPBEXHLevel0 2 10 5 2 3 3" xfId="19669" xr:uid="{38CF6510-D4C2-4824-8C5C-8151BF69DAE7}"/>
    <cellStyle name="SAPBEXHLevel0 2 10 5 2 4" xfId="11630" xr:uid="{DE41EA77-00A1-45C9-AF0B-7A77CC683528}"/>
    <cellStyle name="SAPBEXHLevel0 2 10 5 2 5" xfId="20103" xr:uid="{5E9EF5EA-DFA6-4C9F-8F18-B5387AB45438}"/>
    <cellStyle name="SAPBEXHLevel0 2 10 5 2_KEY FIGURES" xfId="5986" xr:uid="{03836DD5-12C5-4EC0-8DA3-536A6F78D325}"/>
    <cellStyle name="SAPBEXHLevel0 2 10 5 3" xfId="874" xr:uid="{C4DA5BAB-4236-46F4-9613-8AD7CECD207F}"/>
    <cellStyle name="SAPBEXHLevel0 2 10 5 3 2" xfId="3013" xr:uid="{839A6933-01F1-4A7C-A63A-9D23B390065D}"/>
    <cellStyle name="SAPBEXHLevel0 2 10 5 3 2 2" xfId="8302" xr:uid="{82EC8669-DFEF-4EA0-8754-72F06ED1C38C}"/>
    <cellStyle name="SAPBEXHLevel0 2 10 5 3 2 2 2" xfId="16341" xr:uid="{D760181C-C2CB-4716-8938-3597BDAEB882}"/>
    <cellStyle name="SAPBEXHLevel0 2 10 5 3 2 2 3" xfId="20744" xr:uid="{C5DB38B4-D593-44A0-985D-5917B3157706}"/>
    <cellStyle name="SAPBEXHLevel0 2 10 5 3 2 3" xfId="13165" xr:uid="{CF5CAD5F-907D-4124-9899-9E881305698A}"/>
    <cellStyle name="SAPBEXHLevel0 2 10 5 3 2 4" xfId="20726" xr:uid="{F4912847-3646-4149-9E53-1F31DC043D95}"/>
    <cellStyle name="SAPBEXHLevel0 2 10 5 3 3" xfId="7390" xr:uid="{EA879CC0-D2FF-4B6A-B2A1-687E5FC672A0}"/>
    <cellStyle name="SAPBEXHLevel0 2 10 5 3 3 2" xfId="15452" xr:uid="{234AC47A-9977-4F88-BC87-578F572AEF6C}"/>
    <cellStyle name="SAPBEXHLevel0 2 10 5 3 3 3" xfId="17242" xr:uid="{1D020DC5-618B-4D62-8C39-03406AD02981}"/>
    <cellStyle name="SAPBEXHLevel0 2 10 5 3 4" xfId="11794" xr:uid="{71371B0C-6A76-455E-97BA-AF571FAD2721}"/>
    <cellStyle name="SAPBEXHLevel0 2 10 5 3 5" xfId="20227" xr:uid="{89C9214A-6CA9-4682-89B7-7ECDA127A404}"/>
    <cellStyle name="SAPBEXHLevel0 2 10 5 3_KEY FIGURES" xfId="5987" xr:uid="{FECFC117-8194-423E-82BE-7802BB5520FE}"/>
    <cellStyle name="SAPBEXHLevel0 2 10 5 4" xfId="2662" xr:uid="{489CF1F5-C295-467A-AC19-5A898675FC33}"/>
    <cellStyle name="SAPBEXHLevel0 2 10 5 4 2" xfId="3748" xr:uid="{F64EFA83-0B7C-46B6-9423-9BD971D96BFF}"/>
    <cellStyle name="SAPBEXHLevel0 2 10 5 4 2 2" xfId="7850" xr:uid="{424CB735-49B3-46B7-94C5-6391D1489401}"/>
    <cellStyle name="SAPBEXHLevel0 2 10 5 4 2 2 2" xfId="15889" xr:uid="{2B74E55F-5762-4CFA-A3D3-56558083EBC5}"/>
    <cellStyle name="SAPBEXHLevel0 2 10 5 4 2 2 3" xfId="11213" xr:uid="{7BC895D8-57C8-43E8-A78C-3B66FD73923B}"/>
    <cellStyle name="SAPBEXHLevel0 2 10 5 4 2 3" xfId="13542" xr:uid="{C2124E19-7A33-4471-9A0B-C00265E4C8D7}"/>
    <cellStyle name="SAPBEXHLevel0 2 10 5 4 2 4" xfId="14842" xr:uid="{415C192E-9E0A-4B67-AF13-62E708DE2EB6}"/>
    <cellStyle name="SAPBEXHLevel0 2 10 5 4 3" xfId="7601" xr:uid="{4D65F8CE-6B8F-461D-B373-F176D0AD6243}"/>
    <cellStyle name="SAPBEXHLevel0 2 10 5 4 3 2" xfId="15640" xr:uid="{51DF1A8B-B117-4D7D-8952-294F32441850}"/>
    <cellStyle name="SAPBEXHLevel0 2 10 5 4 3 3" xfId="14386" xr:uid="{F1BB34FC-D338-4D72-BFD1-292F0A79D4AC}"/>
    <cellStyle name="SAPBEXHLevel0 2 10 5 4 4" xfId="12814" xr:uid="{5D24EADE-CD79-461F-AED2-DCED7344D3A6}"/>
    <cellStyle name="SAPBEXHLevel0 2 10 5 4 5" xfId="13332" xr:uid="{F178CC41-D473-44C6-B664-213F0E3C7A6C}"/>
    <cellStyle name="SAPBEXHLevel0 2 10 5 4_KEY FIGURES" xfId="5988" xr:uid="{AF1E94D0-3AAB-45DD-A9ED-15CC3340526B}"/>
    <cellStyle name="SAPBEXHLevel0 2 10 5 5" xfId="3384" xr:uid="{1DD891AE-209C-4340-9AFE-70B6C68B8084}"/>
    <cellStyle name="SAPBEXHLevel0 2 10 5 5 2" xfId="3866" xr:uid="{CF9133E8-D391-4142-96BA-2E00BE7400A6}"/>
    <cellStyle name="SAPBEXHLevel0 2 10 5 5 2 2" xfId="7733" xr:uid="{31958DE0-0597-4590-9FC2-F4D50A441030}"/>
    <cellStyle name="SAPBEXHLevel0 2 10 5 5 2 2 2" xfId="15772" xr:uid="{156DE2E6-3CF9-45BB-B82D-56F3A52FD294}"/>
    <cellStyle name="SAPBEXHLevel0 2 10 5 5 2 2 3" xfId="20249" xr:uid="{39235370-BD5A-4AFC-8D4D-52C9ACEB7308}"/>
    <cellStyle name="SAPBEXHLevel0 2 10 5 5 2 3" xfId="13660" xr:uid="{069AD386-9B28-492D-9827-4F3D5E200B94}"/>
    <cellStyle name="SAPBEXHLevel0 2 10 5 5 2 4" xfId="11382" xr:uid="{72CA0A7A-2A94-4E1C-87EA-97E039C0DA20}"/>
    <cellStyle name="SAPBEXHLevel0 2 10 5 5 3" xfId="8115" xr:uid="{92F294C0-0B98-4D19-A9BF-48E795DAC45D}"/>
    <cellStyle name="SAPBEXHLevel0 2 10 5 5 3 2" xfId="16154" xr:uid="{BF915E31-64A4-42AC-8B3D-392122930A86}"/>
    <cellStyle name="SAPBEXHLevel0 2 10 5 5 3 3" xfId="19363" xr:uid="{1E325DDD-E84C-4F7D-AE0D-6AC709A79E64}"/>
    <cellStyle name="SAPBEXHLevel0 2 10 5 5 4" xfId="12344" xr:uid="{D1EC7CDD-6964-4EAF-BBD4-5743EEA8A60B}"/>
    <cellStyle name="SAPBEXHLevel0 2 10 5 5_KEY FIGURES" xfId="5989" xr:uid="{4D4851A0-D0AF-4A43-9CB6-983CA1B9F703}"/>
    <cellStyle name="SAPBEXHLevel0 2 10 5 6" xfId="5158" xr:uid="{FED6CE7B-7FA6-49A2-A8BB-D2F7C0D0D20C}"/>
    <cellStyle name="SAPBEXHLevel0 2 10 5 6 2" xfId="10186" xr:uid="{AB808E6E-EA4B-414E-83E8-67B55A51E424}"/>
    <cellStyle name="SAPBEXHLevel0 2 10 5 6 2 2" xfId="17659" xr:uid="{48655E9C-CADB-4D35-ACAC-7508C697C34B}"/>
    <cellStyle name="SAPBEXHLevel0 2 10 5 6 2 3" xfId="19526" xr:uid="{E74F70A2-B3E1-4794-A18E-E3DC10B33B9A}"/>
    <cellStyle name="SAPBEXHLevel0 2 10 5 6 3" xfId="10768" xr:uid="{801683C6-9DA1-4DC8-AB4A-50FE30086B67}"/>
    <cellStyle name="SAPBEXHLevel0 2 10 5 6 3 2" xfId="18241" xr:uid="{55EFE861-0AC1-4CC3-AE21-7A10C73A4FE5}"/>
    <cellStyle name="SAPBEXHLevel0 2 10 5 6 3 3" xfId="14083" xr:uid="{415B4E47-9BB7-4612-B3A5-79ABE8153552}"/>
    <cellStyle name="SAPBEXHLevel0 2 10 5 6 4" xfId="14279" xr:uid="{9591E33C-3A34-408A-A75B-2DE9394FD0B1}"/>
    <cellStyle name="SAPBEXHLevel0 2 10 5 6 5" xfId="12185" xr:uid="{A59BE44F-97A9-405C-895C-E04742C01E8F}"/>
    <cellStyle name="SAPBEXHLevel0 2 10 5 7" xfId="5338" xr:uid="{951D76F7-45E7-47C8-83F3-75D7B8907D97}"/>
    <cellStyle name="SAPBEXHLevel0 2 10 5 7 2" xfId="10283" xr:uid="{D8FFF143-1E9C-4EBD-A1EC-31EE73946F54}"/>
    <cellStyle name="SAPBEXHLevel0 2 10 5 7 2 2" xfId="17756" xr:uid="{8EF737EC-EB4D-4727-B5F2-E708DE6F1227}"/>
    <cellStyle name="SAPBEXHLevel0 2 10 5 7 2 3" xfId="12406" xr:uid="{2E9F701B-F2BB-43E1-A559-DD2000A966B2}"/>
    <cellStyle name="SAPBEXHLevel0 2 10 5 7 3" xfId="10947" xr:uid="{22A3CEA0-6886-4F45-8AFC-2CFBBEC19C1E}"/>
    <cellStyle name="SAPBEXHLevel0 2 10 5 7 3 2" xfId="18420" xr:uid="{2F8AF32C-969D-4EAA-BEC1-BB9653E42295}"/>
    <cellStyle name="SAPBEXHLevel0 2 10 5 7 3 3" xfId="18718" xr:uid="{7D539C11-9AC4-4A26-BE11-EBED8B13446A}"/>
    <cellStyle name="SAPBEXHLevel0 2 10 5 7 4" xfId="14399" xr:uid="{42E61266-3132-46E1-BFA9-23BFDCED9F8C}"/>
    <cellStyle name="SAPBEXHLevel0 2 10 5 7 5" xfId="12471" xr:uid="{CAD2D942-F475-4460-9F80-D589A749CAD1}"/>
    <cellStyle name="SAPBEXHLevel0 2 10 5 8" xfId="5432" xr:uid="{AC744A0E-4C05-4EFB-80C9-8FCB3C2EB555}"/>
    <cellStyle name="SAPBEXHLevel0 2 10 5 8 2" xfId="10377" xr:uid="{16AD1E4E-D4BE-4F5E-B08B-765EDFBFBF4E}"/>
    <cellStyle name="SAPBEXHLevel0 2 10 5 8 2 2" xfId="17850" xr:uid="{2C371317-42BE-484F-A2B2-DD95959DA660}"/>
    <cellStyle name="SAPBEXHLevel0 2 10 5 8 2 3" xfId="11922" xr:uid="{8D0BFEE6-73A8-4D11-95CB-1112533FB5DB}"/>
    <cellStyle name="SAPBEXHLevel0 2 10 5 8 3" xfId="11040" xr:uid="{FC55FB39-4009-45A9-901C-5A33FB3A5334}"/>
    <cellStyle name="SAPBEXHLevel0 2 10 5 8 3 2" xfId="18513" xr:uid="{8F75ED65-ADCC-4DAB-9CC6-38137481470F}"/>
    <cellStyle name="SAPBEXHLevel0 2 10 5 8 3 3" xfId="13914" xr:uid="{3F0EFB38-B597-43DE-A825-83570453D006}"/>
    <cellStyle name="SAPBEXHLevel0 2 10 5 8 4" xfId="14493" xr:uid="{709348BC-5B45-4F0B-A025-F968422D5071}"/>
    <cellStyle name="SAPBEXHLevel0 2 10 5 8 5" xfId="14697" xr:uid="{16621FD8-1D41-4032-8490-921C750935DC}"/>
    <cellStyle name="SAPBEXHLevel0 2 10 5 9" xfId="7059" xr:uid="{0484B3B2-8077-4C45-9D59-459B2B27E196}"/>
    <cellStyle name="SAPBEXHLevel0 2 10 5 9 2" xfId="15180" xr:uid="{5A737C30-7063-4428-8DF6-4FAD090DB545}"/>
    <cellStyle name="SAPBEXHLevel0 2 10 5 9 3" xfId="12129" xr:uid="{7A6E9DD9-7708-4DA3-BE9A-0A1BE76F87B4}"/>
    <cellStyle name="SAPBEXHLevel0 2 10 5_KEY FIGURES" xfId="5985" xr:uid="{37ACAA8B-6EF2-460A-BA97-0365B3917D92}"/>
    <cellStyle name="SAPBEXHLevel0 2 10 6" xfId="483" xr:uid="{437ACB2A-E795-4DBB-A5D9-51C590F3C98F}"/>
    <cellStyle name="SAPBEXHLevel0 2 10 6 10" xfId="7231" xr:uid="{AD95DD13-A9A9-458D-AEA0-0DB2DA1B9596}"/>
    <cellStyle name="SAPBEXHLevel0 2 10 6 10 2" xfId="15312" xr:uid="{AE615D4B-9280-479F-A430-0028B2EF2714}"/>
    <cellStyle name="SAPBEXHLevel0 2 10 6 10 3" xfId="12669" xr:uid="{AC0B07F5-F2B2-4485-AB5E-C96BEF1D8323}"/>
    <cellStyle name="SAPBEXHLevel0 2 10 6 11" xfId="9026" xr:uid="{A7CF3B7F-5F08-48B4-813B-82B9A81BD475}"/>
    <cellStyle name="SAPBEXHLevel0 2 10 6 11 2" xfId="17037" xr:uid="{40EC9D72-15C7-4C62-8BFC-B1439F425872}"/>
    <cellStyle name="SAPBEXHLevel0 2 10 6 11 3" xfId="14045" xr:uid="{24181A41-4344-4D9B-A9E3-E00772EC0F95}"/>
    <cellStyle name="SAPBEXHLevel0 2 10 6 12" xfId="11426" xr:uid="{5269B1CB-FC19-49BB-9BA6-D20C9D545605}"/>
    <cellStyle name="SAPBEXHLevel0 2 10 6 13" xfId="14087" xr:uid="{A198BF84-D03D-4275-8D0B-DF4C1CBBA77B}"/>
    <cellStyle name="SAPBEXHLevel0 2 10 6 2" xfId="693" xr:uid="{7EE2F37A-9202-4A40-B382-8E4AA484BF67}"/>
    <cellStyle name="SAPBEXHLevel0 2 10 6 2 2" xfId="2832" xr:uid="{A624E531-0726-4DB8-8159-F4EDAFBA9598}"/>
    <cellStyle name="SAPBEXHLevel0 2 10 6 2 2 2" xfId="8483" xr:uid="{E147C480-58BD-4B41-AF00-F8604AA80D68}"/>
    <cellStyle name="SAPBEXHLevel0 2 10 6 2 2 2 2" xfId="16522" xr:uid="{D87A6F8D-7B31-46CA-9F46-FD82ABFA670D}"/>
    <cellStyle name="SAPBEXHLevel0 2 10 6 2 2 2 3" xfId="19136" xr:uid="{1FDD619A-5C5A-4322-8E25-135F5E7367B2}"/>
    <cellStyle name="SAPBEXHLevel0 2 10 6 2 2 3" xfId="12984" xr:uid="{2E681E25-5F1F-4DB0-886D-53F96C685CE3}"/>
    <cellStyle name="SAPBEXHLevel0 2 10 6 2 2 4" xfId="20318" xr:uid="{38A3D580-2942-4B4A-B6C6-4426743788B1}"/>
    <cellStyle name="SAPBEXHLevel0 2 10 6 2 3" xfId="9174" xr:uid="{406A23D3-296C-4A0A-AF42-91ECA1926093}"/>
    <cellStyle name="SAPBEXHLevel0 2 10 6 2 3 2" xfId="17159" xr:uid="{72613003-19A6-4570-AD91-22FD3A8A2A11}"/>
    <cellStyle name="SAPBEXHLevel0 2 10 6 2 3 3" xfId="14027" xr:uid="{141130A9-E142-4769-9626-BD71DD256036}"/>
    <cellStyle name="SAPBEXHLevel0 2 10 6 2 4" xfId="11613" xr:uid="{8C00E39F-C7FE-491B-A97E-7C7D10FB5D23}"/>
    <cellStyle name="SAPBEXHLevel0 2 10 6 2 5" xfId="13853" xr:uid="{9A0EDA8F-7685-4CD1-A738-12099B567E93}"/>
    <cellStyle name="SAPBEXHLevel0 2 10 6 2_KEY FIGURES" xfId="5991" xr:uid="{E9E6660B-5C8B-4477-B1BA-10D6F87F2C46}"/>
    <cellStyle name="SAPBEXHLevel0 2 10 6 3" xfId="857" xr:uid="{DCDA8440-4282-4BDA-910C-36D03364D3D2}"/>
    <cellStyle name="SAPBEXHLevel0 2 10 6 3 2" xfId="2996" xr:uid="{2EBDDEDA-A81B-4A55-AFD9-E338E7BDA5D1}"/>
    <cellStyle name="SAPBEXHLevel0 2 10 6 3 2 2" xfId="8319" xr:uid="{FF7CB981-1710-4DB9-96ED-D0CE74788C70}"/>
    <cellStyle name="SAPBEXHLevel0 2 10 6 3 2 2 2" xfId="16358" xr:uid="{035E440F-A007-4527-A680-290164A036DA}"/>
    <cellStyle name="SAPBEXHLevel0 2 10 6 3 2 2 3" xfId="19272" xr:uid="{688A69A1-3D2E-4A8F-99A7-702F2CCF957C}"/>
    <cellStyle name="SAPBEXHLevel0 2 10 6 3 2 3" xfId="13148" xr:uid="{2F957076-120B-40C9-9B80-0411C67C0489}"/>
    <cellStyle name="SAPBEXHLevel0 2 10 6 3 2 4" xfId="14132" xr:uid="{A01DC5AD-6F22-43DD-9844-DE991D654C13}"/>
    <cellStyle name="SAPBEXHLevel0 2 10 6 3 3" xfId="7439" xr:uid="{C823C038-45C2-4266-8F10-A22F91563CB4}"/>
    <cellStyle name="SAPBEXHLevel0 2 10 6 3 3 2" xfId="15478" xr:uid="{EE5BD275-C9EE-40C0-A979-83A08AA0EACA}"/>
    <cellStyle name="SAPBEXHLevel0 2 10 6 3 3 3" xfId="18766" xr:uid="{1FAE1736-15BB-48D0-B5CE-02D6282A402B}"/>
    <cellStyle name="SAPBEXHLevel0 2 10 6 3 4" xfId="11777" xr:uid="{F40D44E0-D36C-4D0B-B008-E0DA41D64C47}"/>
    <cellStyle name="SAPBEXHLevel0 2 10 6 3 5" xfId="13776" xr:uid="{2B2B02FC-9D3C-4848-B5D7-27524C42660C}"/>
    <cellStyle name="SAPBEXHLevel0 2 10 6 3_KEY FIGURES" xfId="5992" xr:uid="{62BB956D-7B9F-472A-9397-A59EBBE6197D}"/>
    <cellStyle name="SAPBEXHLevel0 2 10 6 4" xfId="2645" xr:uid="{5DAC1FA5-0B89-4FC2-95B6-43E50DB451BB}"/>
    <cellStyle name="SAPBEXHLevel0 2 10 6 4 2" xfId="7609" xr:uid="{DDEE5DC3-C2BD-46CB-A111-41A21E3923CA}"/>
    <cellStyle name="SAPBEXHLevel0 2 10 6 4 2 2" xfId="15648" xr:uid="{D4E4EA14-069F-49D9-AF12-59D60DA3354D}"/>
    <cellStyle name="SAPBEXHLevel0 2 10 6 4 2 3" xfId="14199" xr:uid="{4C27F4D1-EFF0-40CF-97F8-72CF4C8E4121}"/>
    <cellStyle name="SAPBEXHLevel0 2 10 6 4 3" xfId="12797" xr:uid="{470DC19E-9846-48EB-8401-CFE1C05FAE14}"/>
    <cellStyle name="SAPBEXHLevel0 2 10 6 4 4" xfId="19880" xr:uid="{22E9383D-6725-4CA8-B45B-AAF6322FB738}"/>
    <cellStyle name="SAPBEXHLevel0 2 10 6 5" xfId="3385" xr:uid="{308CD389-4625-45E6-AE7A-783BEB9064B3}"/>
    <cellStyle name="SAPBEXHLevel0 2 10 6 5 2" xfId="3867" xr:uid="{9B44FF60-4E43-4639-885F-507943852BA0}"/>
    <cellStyle name="SAPBEXHLevel0 2 10 6 5 2 2" xfId="7732" xr:uid="{7120393F-56AF-47E0-B392-9B88F2F977E9}"/>
    <cellStyle name="SAPBEXHLevel0 2 10 6 5 2 2 2" xfId="15771" xr:uid="{4A0B2497-380D-47B7-A728-2856428032DA}"/>
    <cellStyle name="SAPBEXHLevel0 2 10 6 5 2 2 3" xfId="18930" xr:uid="{C692891E-6326-49C7-B1D0-FB41160149C4}"/>
    <cellStyle name="SAPBEXHLevel0 2 10 6 5 2 3" xfId="13661" xr:uid="{6E052A3A-6E23-4BD0-85D9-27560BFC9948}"/>
    <cellStyle name="SAPBEXHLevel0 2 10 6 5 2 4" xfId="14859" xr:uid="{3C6EE37C-F844-4681-B2FB-A66A70BE343E}"/>
    <cellStyle name="SAPBEXHLevel0 2 10 6 5 3" xfId="8114" xr:uid="{A16E4060-6F33-4902-B08B-3B8DBB73D094}"/>
    <cellStyle name="SAPBEXHLevel0 2 10 6 5 3 2" xfId="16153" xr:uid="{35C7385B-F28A-4702-BFD6-D38ABAA474A2}"/>
    <cellStyle name="SAPBEXHLevel0 2 10 6 5 3 3" xfId="19898" xr:uid="{D72E09E7-CDFF-4AE5-B2B1-31BA60DD144C}"/>
    <cellStyle name="SAPBEXHLevel0 2 10 6 5 4" xfId="20506" xr:uid="{03F538A4-752F-4C54-8112-3D9D76195BE7}"/>
    <cellStyle name="SAPBEXHLevel0 2 10 6 5_KEY FIGURES" xfId="5993" xr:uid="{3DD24FD4-7BFA-4E89-8015-A0780400226F}"/>
    <cellStyle name="SAPBEXHLevel0 2 10 6 6" xfId="5159" xr:uid="{187C0F9D-F44E-48A5-83DB-69B966C42853}"/>
    <cellStyle name="SAPBEXHLevel0 2 10 6 6 2" xfId="10187" xr:uid="{167AFBE1-E432-4652-8B1D-C89CB2FF5542}"/>
    <cellStyle name="SAPBEXHLevel0 2 10 6 6 2 2" xfId="17660" xr:uid="{7FC5E5EA-8B53-4261-89BE-97FE9815EF26}"/>
    <cellStyle name="SAPBEXHLevel0 2 10 6 6 2 3" xfId="11957" xr:uid="{E0C0751C-7377-42BD-AE11-ACCA6D54740D}"/>
    <cellStyle name="SAPBEXHLevel0 2 10 6 6 3" xfId="10769" xr:uid="{A4384048-3582-4A55-892A-5EFFF32CB800}"/>
    <cellStyle name="SAPBEXHLevel0 2 10 6 6 3 2" xfId="18242" xr:uid="{9041FBC0-4B9D-4CE1-B53B-A8C604E8F866}"/>
    <cellStyle name="SAPBEXHLevel0 2 10 6 6 3 3" xfId="19626" xr:uid="{4D37205B-649F-469E-9820-BE2FCC373821}"/>
    <cellStyle name="SAPBEXHLevel0 2 10 6 6 4" xfId="14280" xr:uid="{E0BA064A-FCEC-4F96-9ACF-22CCEF9AD27C}"/>
    <cellStyle name="SAPBEXHLevel0 2 10 6 6 5" xfId="17396" xr:uid="{402132CC-ADDD-4385-AF46-6CB3D01CC975}"/>
    <cellStyle name="SAPBEXHLevel0 2 10 6 7" xfId="5339" xr:uid="{54258F21-333A-4063-B257-40F25D76C643}"/>
    <cellStyle name="SAPBEXHLevel0 2 10 6 7 2" xfId="10284" xr:uid="{D72130BB-7AF3-4CA1-B665-37C80F9694D0}"/>
    <cellStyle name="SAPBEXHLevel0 2 10 6 7 2 2" xfId="17757" xr:uid="{4DEED282-B064-4EDC-9EC4-477732C8EF13}"/>
    <cellStyle name="SAPBEXHLevel0 2 10 6 7 2 3" xfId="20460" xr:uid="{6FF5EF74-62C5-47F1-BC1C-2FA3ED9933C6}"/>
    <cellStyle name="SAPBEXHLevel0 2 10 6 7 3" xfId="10948" xr:uid="{73C3D6C2-611B-498A-A0D5-8EBBDC9B1050}"/>
    <cellStyle name="SAPBEXHLevel0 2 10 6 7 3 2" xfId="18421" xr:uid="{E9952E2C-8381-4821-813C-D6518473A0F1}"/>
    <cellStyle name="SAPBEXHLevel0 2 10 6 7 3 3" xfId="14043" xr:uid="{0EC39D8C-5019-4853-9678-096217904899}"/>
    <cellStyle name="SAPBEXHLevel0 2 10 6 7 4" xfId="14400" xr:uid="{54C7830D-F053-401A-AA53-8F1997E3A0E4}"/>
    <cellStyle name="SAPBEXHLevel0 2 10 6 7 5" xfId="19900" xr:uid="{8955D45C-93B0-4530-9264-C808C1195AEE}"/>
    <cellStyle name="SAPBEXHLevel0 2 10 6 8" xfId="5433" xr:uid="{F2BC5EAA-0ABA-4118-AA2F-A4A8A1B035BB}"/>
    <cellStyle name="SAPBEXHLevel0 2 10 6 8 2" xfId="10378" xr:uid="{549FA2A5-F070-4082-93BB-A63F5DC314F2}"/>
    <cellStyle name="SAPBEXHLevel0 2 10 6 8 2 2" xfId="17851" xr:uid="{9401B506-8A0F-4228-BAE9-E0168749F1B4}"/>
    <cellStyle name="SAPBEXHLevel0 2 10 6 8 2 3" xfId="11368" xr:uid="{E367534B-72C2-4A35-9459-6937EEAEF002}"/>
    <cellStyle name="SAPBEXHLevel0 2 10 6 8 3" xfId="11041" xr:uid="{1F3133E3-824B-4521-8869-381C630527A9}"/>
    <cellStyle name="SAPBEXHLevel0 2 10 6 8 3 2" xfId="18514" xr:uid="{E0C9A181-1B7F-4780-9F98-994A5E2D49C2}"/>
    <cellStyle name="SAPBEXHLevel0 2 10 6 8 3 3" xfId="19539" xr:uid="{A51F7F20-478D-407F-8041-ECD773AAB20A}"/>
    <cellStyle name="SAPBEXHLevel0 2 10 6 8 4" xfId="14494" xr:uid="{4DFE06DF-5350-4CB0-A5D0-AB7868578D3A}"/>
    <cellStyle name="SAPBEXHLevel0 2 10 6 8 5" xfId="20582" xr:uid="{05D8FC4E-5BFF-4DFF-8130-38329FC41227}"/>
    <cellStyle name="SAPBEXHLevel0 2 10 6 9" xfId="7060" xr:uid="{95026871-CA72-4918-B64C-73077AE7BD9E}"/>
    <cellStyle name="SAPBEXHLevel0 2 10 6 9 2" xfId="15181" xr:uid="{92E400B2-876C-4151-B89E-84ED602B74CE}"/>
    <cellStyle name="SAPBEXHLevel0 2 10 6 9 3" xfId="19023" xr:uid="{2D35A64D-2D4C-43A7-9226-AEEC7FF14DAC}"/>
    <cellStyle name="SAPBEXHLevel0 2 10 6_KEY FIGURES" xfId="5990" xr:uid="{E549AA1A-03C9-4CA6-991B-BE1DCDC85843}"/>
    <cellStyle name="SAPBEXHLevel0 2 10 7" xfId="504" xr:uid="{50E98F58-50ED-4640-8C8B-424044D45AB8}"/>
    <cellStyle name="SAPBEXHLevel0 2 10 7 10" xfId="7232" xr:uid="{701069C6-455A-4454-BB7D-49A4BB111598}"/>
    <cellStyle name="SAPBEXHLevel0 2 10 7 10 2" xfId="15313" xr:uid="{60B111F0-C641-4A5E-AEDC-A4342D3F7F93}"/>
    <cellStyle name="SAPBEXHLevel0 2 10 7 10 3" xfId="19141" xr:uid="{9209A2FE-31DD-4CE6-9583-4C9F6AEE9F80}"/>
    <cellStyle name="SAPBEXHLevel0 2 10 7 11" xfId="7566" xr:uid="{61CA1E54-54B9-4CCE-B268-A22CA7B6311B}"/>
    <cellStyle name="SAPBEXHLevel0 2 10 7 11 2" xfId="15605" xr:uid="{31E259EC-E584-4BBE-9A32-90E9B3B64416}"/>
    <cellStyle name="SAPBEXHLevel0 2 10 7 11 3" xfId="14886" xr:uid="{525702F4-F7A1-47DF-8B73-A1A708DD2804}"/>
    <cellStyle name="SAPBEXHLevel0 2 10 7 12" xfId="11447" xr:uid="{0DB5EE94-ED12-4A54-9616-57294597A8E4}"/>
    <cellStyle name="SAPBEXHLevel0 2 10 7 13" xfId="17505" xr:uid="{D23E67D5-3D8C-4765-8ABC-88D98C204569}"/>
    <cellStyle name="SAPBEXHLevel0 2 10 7 2" xfId="714" xr:uid="{CA4ACA3E-10A7-4E9B-B567-EF087E276321}"/>
    <cellStyle name="SAPBEXHLevel0 2 10 7 2 2" xfId="2853" xr:uid="{FFA8F098-AB4F-4B91-9B76-54703881B185}"/>
    <cellStyle name="SAPBEXHLevel0 2 10 7 2 2 2" xfId="8462" xr:uid="{FC63A2F7-9BAF-4674-AC54-0E46752226CB}"/>
    <cellStyle name="SAPBEXHLevel0 2 10 7 2 2 2 2" xfId="16501" xr:uid="{B5E6701F-553F-4B82-BE72-B0224D8600AD}"/>
    <cellStyle name="SAPBEXHLevel0 2 10 7 2 2 2 3" xfId="18851" xr:uid="{ECD21203-D8A9-42D6-AD86-D795D602754E}"/>
    <cellStyle name="SAPBEXHLevel0 2 10 7 2 2 3" xfId="13005" xr:uid="{831EBF4C-85E0-41A5-A1D7-26369EACEF57}"/>
    <cellStyle name="SAPBEXHLevel0 2 10 7 2 2 4" xfId="13434" xr:uid="{2EC7BFA7-F444-4850-9285-9ADE4AC72544}"/>
    <cellStyle name="SAPBEXHLevel0 2 10 7 2 3" xfId="8701" xr:uid="{AE1C794A-013F-40C9-A5FC-2459712156B4}"/>
    <cellStyle name="SAPBEXHLevel0 2 10 7 2 3 2" xfId="16740" xr:uid="{7536770C-4298-4B96-8575-4EF5A15D072C}"/>
    <cellStyle name="SAPBEXHLevel0 2 10 7 2 3 3" xfId="17581" xr:uid="{8BB3925B-2734-4622-AB6E-EA7BC5C545CD}"/>
    <cellStyle name="SAPBEXHLevel0 2 10 7 2 4" xfId="11634" xr:uid="{D32EC60E-E852-4314-8B4F-5EF59A5AC6CE}"/>
    <cellStyle name="SAPBEXHLevel0 2 10 7 2 5" xfId="13297" xr:uid="{A467F2A1-9B36-4944-99DC-286F2180279F}"/>
    <cellStyle name="SAPBEXHLevel0 2 10 7 2_KEY FIGURES" xfId="5995" xr:uid="{2662901E-F603-4A93-A5FC-3F793B91199A}"/>
    <cellStyle name="SAPBEXHLevel0 2 10 7 3" xfId="878" xr:uid="{7C03472D-68B2-4E10-B3CC-9DAF274B9BFB}"/>
    <cellStyle name="SAPBEXHLevel0 2 10 7 3 2" xfId="3017" xr:uid="{B2BB80B3-B03D-4153-8A58-5239EB180107}"/>
    <cellStyle name="SAPBEXHLevel0 2 10 7 3 2 2" xfId="8298" xr:uid="{0C480530-D3C3-4E82-B049-25AD8FAD39C0}"/>
    <cellStyle name="SAPBEXHLevel0 2 10 7 3 2 2 2" xfId="16337" xr:uid="{DC88D394-7DF3-4CBF-89B0-DAED2142DF34}"/>
    <cellStyle name="SAPBEXHLevel0 2 10 7 3 2 2 3" xfId="15084" xr:uid="{22DD8629-D415-4EF0-B5E8-91A5C67B4793}"/>
    <cellStyle name="SAPBEXHLevel0 2 10 7 3 2 3" xfId="13169" xr:uid="{56E4DF68-A498-4380-8FE8-97BB7FCCEDD6}"/>
    <cellStyle name="SAPBEXHLevel0 2 10 7 3 2 4" xfId="14680" xr:uid="{108A6AE7-2390-4BB9-A875-99035FF8455B}"/>
    <cellStyle name="SAPBEXHLevel0 2 10 7 3 3" xfId="7365" xr:uid="{D3280EB4-45C2-4C28-83C0-9E61E0EF71E3}"/>
    <cellStyle name="SAPBEXHLevel0 2 10 7 3 3 2" xfId="15435" xr:uid="{630796E6-CEE3-4BCA-99B4-AF65D34BB791}"/>
    <cellStyle name="SAPBEXHLevel0 2 10 7 3 3 3" xfId="20325" xr:uid="{31346379-E0A2-4FE8-A4C6-123EC32B5B38}"/>
    <cellStyle name="SAPBEXHLevel0 2 10 7 3 4" xfId="11798" xr:uid="{71CD092B-DB26-4DA7-9E5E-0C1416788F22}"/>
    <cellStyle name="SAPBEXHLevel0 2 10 7 3 5" xfId="14163" xr:uid="{C9A8E04F-EF12-4409-8E4E-328789E7C21A}"/>
    <cellStyle name="SAPBEXHLevel0 2 10 7 3_KEY FIGURES" xfId="5996" xr:uid="{EE7FCCCC-F202-40CD-AA58-4B4934E244D2}"/>
    <cellStyle name="SAPBEXHLevel0 2 10 7 4" xfId="2666" xr:uid="{C994802F-8C8B-4B0D-8316-78AD57B36C8D}"/>
    <cellStyle name="SAPBEXHLevel0 2 10 7 4 2" xfId="7329" xr:uid="{61ECF68C-2606-4A5B-9E3E-40438360BF8D}"/>
    <cellStyle name="SAPBEXHLevel0 2 10 7 4 2 2" xfId="15410" xr:uid="{2F952B42-A63A-42EB-9AC0-92C687F69A8B}"/>
    <cellStyle name="SAPBEXHLevel0 2 10 7 4 2 3" xfId="12127" xr:uid="{00A38A4B-3757-42FA-A9D3-E2DB63D1A97C}"/>
    <cellStyle name="SAPBEXHLevel0 2 10 7 4 3" xfId="12818" xr:uid="{EA860396-CB34-4BD3-BDCF-720C50654D18}"/>
    <cellStyle name="SAPBEXHLevel0 2 10 7 4 4" xfId="14008" xr:uid="{338FF88F-589C-4ECB-93B8-A2DDE875CC14}"/>
    <cellStyle name="SAPBEXHLevel0 2 10 7 5" xfId="3386" xr:uid="{2D2D20EC-6D6E-4D9C-8E44-05F846EE20E2}"/>
    <cellStyle name="SAPBEXHLevel0 2 10 7 5 2" xfId="3868" xr:uid="{85C3EA31-1573-41AA-B68D-127AF36364CC}"/>
    <cellStyle name="SAPBEXHLevel0 2 10 7 5 2 2" xfId="7731" xr:uid="{ECF32B39-717B-4030-B802-111B918FE256}"/>
    <cellStyle name="SAPBEXHLevel0 2 10 7 5 2 2 2" xfId="15770" xr:uid="{08DD93F1-717A-4117-9049-32652EC82F7D}"/>
    <cellStyle name="SAPBEXHLevel0 2 10 7 5 2 2 3" xfId="14073" xr:uid="{FAE4E7CD-A871-4690-AF4C-83029199E1AC}"/>
    <cellStyle name="SAPBEXHLevel0 2 10 7 5 2 3" xfId="13662" xr:uid="{65F10BB8-5B38-4CFF-9B3E-006ABF133F1B}"/>
    <cellStyle name="SAPBEXHLevel0 2 10 7 5 2 4" xfId="11876" xr:uid="{39732294-8B67-46C2-802E-AE344CEC40CF}"/>
    <cellStyle name="SAPBEXHLevel0 2 10 7 5 3" xfId="8113" xr:uid="{E66388A1-B81D-45A0-8D04-A8B5E2A16C9B}"/>
    <cellStyle name="SAPBEXHLevel0 2 10 7 5 3 2" xfId="16152" xr:uid="{1F8024F3-8ABD-45C5-81F2-23A6B0692F18}"/>
    <cellStyle name="SAPBEXHLevel0 2 10 7 5 3 3" xfId="14728" xr:uid="{817221FE-B2EC-47E1-9F90-CA918F6247B6}"/>
    <cellStyle name="SAPBEXHLevel0 2 10 7 5 4" xfId="20817" xr:uid="{B8411C39-F48D-48D5-B9F5-26E18F638584}"/>
    <cellStyle name="SAPBEXHLevel0 2 10 7 5_KEY FIGURES" xfId="5997" xr:uid="{D7F0FD16-8407-4310-9D64-8F4267A999EB}"/>
    <cellStyle name="SAPBEXHLevel0 2 10 7 6" xfId="5160" xr:uid="{758C736B-36F1-46CC-AAA6-2B51A998E3EB}"/>
    <cellStyle name="SAPBEXHLevel0 2 10 7 6 2" xfId="10188" xr:uid="{B30CCC17-C9FF-436B-B0AE-20A49E763126}"/>
    <cellStyle name="SAPBEXHLevel0 2 10 7 6 2 2" xfId="17661" xr:uid="{5BFC259D-D30A-4E67-9111-2A27C7231F5F}"/>
    <cellStyle name="SAPBEXHLevel0 2 10 7 6 2 3" xfId="12529" xr:uid="{55513527-25EA-4DE1-A0D8-8F5FC71AE00F}"/>
    <cellStyle name="SAPBEXHLevel0 2 10 7 6 3" xfId="10770" xr:uid="{C9F44853-B540-45C3-8299-B8935CF9D296}"/>
    <cellStyle name="SAPBEXHLevel0 2 10 7 6 3 2" xfId="18243" xr:uid="{D6000A4D-5203-4481-88BF-420FAE877291}"/>
    <cellStyle name="SAPBEXHLevel0 2 10 7 6 3 3" xfId="19841" xr:uid="{1467CA48-FD88-4635-8C2C-3BF502771849}"/>
    <cellStyle name="SAPBEXHLevel0 2 10 7 6 4" xfId="14281" xr:uid="{30C9A1C0-09A0-4DCC-8025-5202844E1E66}"/>
    <cellStyle name="SAPBEXHLevel0 2 10 7 6 5" xfId="14675" xr:uid="{E985624C-8322-40DB-8344-E30A5AB24575}"/>
    <cellStyle name="SAPBEXHLevel0 2 10 7 7" xfId="5340" xr:uid="{F11E08BB-80D2-4F92-BE30-D7CF06794926}"/>
    <cellStyle name="SAPBEXHLevel0 2 10 7 7 2" xfId="10285" xr:uid="{89503BED-FC96-4EC9-BFA2-544086896443}"/>
    <cellStyle name="SAPBEXHLevel0 2 10 7 7 2 2" xfId="17758" xr:uid="{FAFC9D3F-E521-46E6-9983-E6BC708E54BF}"/>
    <cellStyle name="SAPBEXHLevel0 2 10 7 7 2 3" xfId="20771" xr:uid="{D2674723-78A5-49D2-B862-CB2B798CCB68}"/>
    <cellStyle name="SAPBEXHLevel0 2 10 7 7 3" xfId="10949" xr:uid="{A1BBB018-86FC-44E9-81C1-E66D1C58F53A}"/>
    <cellStyle name="SAPBEXHLevel0 2 10 7 7 3 2" xfId="18422" xr:uid="{8D67A69B-5810-4FE0-A3DC-2A6A73EB5C3E}"/>
    <cellStyle name="SAPBEXHLevel0 2 10 7 7 3 3" xfId="17440" xr:uid="{CF378804-6515-40AA-99E8-0D616CDE5D6A}"/>
    <cellStyle name="SAPBEXHLevel0 2 10 7 7 4" xfId="14401" xr:uid="{974D86D3-0949-4B29-B97D-91ADBD5DCC3B}"/>
    <cellStyle name="SAPBEXHLevel0 2 10 7 7 5" xfId="20218" xr:uid="{ADAA3E4E-B60E-4A1B-AEB6-058B9CBB5B1F}"/>
    <cellStyle name="SAPBEXHLevel0 2 10 7 8" xfId="5434" xr:uid="{D5EB4980-51FE-4009-BAFD-54EB165895DC}"/>
    <cellStyle name="SAPBEXHLevel0 2 10 7 8 2" xfId="10379" xr:uid="{35E6F447-DA93-4EBD-BE67-0D32C6AB891D}"/>
    <cellStyle name="SAPBEXHLevel0 2 10 7 8 2 2" xfId="17852" xr:uid="{A34F7C5F-DFC5-4E0D-9C40-B8C31DAEC506}"/>
    <cellStyle name="SAPBEXHLevel0 2 10 7 8 2 3" xfId="14108" xr:uid="{6972E60B-DE50-4717-94F7-DB94E63D89EF}"/>
    <cellStyle name="SAPBEXHLevel0 2 10 7 8 3" xfId="11042" xr:uid="{B424939C-DE98-47F5-8A98-DA81FA6A59F5}"/>
    <cellStyle name="SAPBEXHLevel0 2 10 7 8 3 2" xfId="18515" xr:uid="{AD70CE8A-6202-488C-9E3F-1768EC853849}"/>
    <cellStyle name="SAPBEXHLevel0 2 10 7 8 3 3" xfId="19904" xr:uid="{D56CA157-A84D-4B20-8976-64F796E5312B}"/>
    <cellStyle name="SAPBEXHLevel0 2 10 7 8 4" xfId="14495" xr:uid="{CDD7464E-F807-4ECB-AE47-8D53896E36B1}"/>
    <cellStyle name="SAPBEXHLevel0 2 10 7 8 5" xfId="15080" xr:uid="{1667F7D8-88B3-4DF6-83D3-7DAD3E8273E8}"/>
    <cellStyle name="SAPBEXHLevel0 2 10 7 9" xfId="7061" xr:uid="{2C47CE7C-8A5F-44F3-8298-9B8247B00626}"/>
    <cellStyle name="SAPBEXHLevel0 2 10 7 9 2" xfId="15182" xr:uid="{D2EEEA02-773C-4E05-A63B-82A5F03017A6}"/>
    <cellStyle name="SAPBEXHLevel0 2 10 7 9 3" xfId="12042" xr:uid="{95703833-33E1-42D4-8A16-404023F6113C}"/>
    <cellStyle name="SAPBEXHLevel0 2 10 7_KEY FIGURES" xfId="5994" xr:uid="{711B95A8-E333-459B-A11E-F47639B24747}"/>
    <cellStyle name="SAPBEXHLevel0 2 10 8" xfId="487" xr:uid="{AC0F2CAC-4697-4063-B453-2CF5F5E67A83}"/>
    <cellStyle name="SAPBEXHLevel0 2 10 8 10" xfId="7233" xr:uid="{ADE319D6-B709-4CDC-AA75-CE034B47CC3D}"/>
    <cellStyle name="SAPBEXHLevel0 2 10 8 10 2" xfId="15314" xr:uid="{E0E0FCC8-CCCD-45A1-BA8D-7B30F9222632}"/>
    <cellStyle name="SAPBEXHLevel0 2 10 8 10 3" xfId="20446" xr:uid="{1F6C49D8-5F06-469B-BE79-CC4B37A11E7D}"/>
    <cellStyle name="SAPBEXHLevel0 2 10 8 11" xfId="8785" xr:uid="{6FD64D36-F3E2-4EA1-9608-00FB873FC794}"/>
    <cellStyle name="SAPBEXHLevel0 2 10 8 11 2" xfId="16824" xr:uid="{21976539-56C4-41B3-944F-21D26D06AD22}"/>
    <cellStyle name="SAPBEXHLevel0 2 10 8 11 3" xfId="12104" xr:uid="{D224326D-8A98-4915-B513-F09445B55340}"/>
    <cellStyle name="SAPBEXHLevel0 2 10 8 12" xfId="11430" xr:uid="{40747F7A-BD8D-4C26-95B6-2154CFE6F2FB}"/>
    <cellStyle name="SAPBEXHLevel0 2 10 8 13" xfId="14653" xr:uid="{91D4068C-1B04-4D6D-818F-43C1ECE7798F}"/>
    <cellStyle name="SAPBEXHLevel0 2 10 8 2" xfId="697" xr:uid="{ACF2DC6E-92F4-42D2-A98D-F1F5D93D2984}"/>
    <cellStyle name="SAPBEXHLevel0 2 10 8 2 2" xfId="2836" xr:uid="{9448C92F-50AF-428C-8C32-89BB2F9D9341}"/>
    <cellStyle name="SAPBEXHLevel0 2 10 8 2 2 2" xfId="8479" xr:uid="{C2326778-8089-49AA-A744-7F5D4AF66C8B}"/>
    <cellStyle name="SAPBEXHLevel0 2 10 8 2 2 2 2" xfId="16518" xr:uid="{DDEB3902-9413-4F64-A4E6-AF742728DCDD}"/>
    <cellStyle name="SAPBEXHLevel0 2 10 8 2 2 2 3" xfId="15156" xr:uid="{6D796C8B-5B0B-4208-AF87-810F64FA7625}"/>
    <cellStyle name="SAPBEXHLevel0 2 10 8 2 2 3" xfId="12988" xr:uid="{F99C9236-92F1-4A16-9BE5-ABE16FDC8390}"/>
    <cellStyle name="SAPBEXHLevel0 2 10 8 2 2 4" xfId="18988" xr:uid="{66A17A4B-3632-40D5-883B-F1476A8FE295}"/>
    <cellStyle name="SAPBEXHLevel0 2 10 8 2 3" xfId="8835" xr:uid="{DC459BCC-928C-4BF5-8A31-67D48111BD50}"/>
    <cellStyle name="SAPBEXHLevel0 2 10 8 2 3 2" xfId="16874" xr:uid="{1330A62E-E5E4-4D21-B7E3-A8E5D22932B6}"/>
    <cellStyle name="SAPBEXHLevel0 2 10 8 2 3 3" xfId="14600" xr:uid="{B460379F-EA31-47C4-9E86-4B102B19BE18}"/>
    <cellStyle name="SAPBEXHLevel0 2 10 8 2 4" xfId="11617" xr:uid="{19AD34E6-2934-4390-B3F0-D5EDEAACEFAF}"/>
    <cellStyle name="SAPBEXHLevel0 2 10 8 2 5" xfId="20347" xr:uid="{1D8E4939-6068-45EF-9420-6252725646B3}"/>
    <cellStyle name="SAPBEXHLevel0 2 10 8 2_KEY FIGURES" xfId="5999" xr:uid="{BAF0544E-AB45-4152-B76A-639946FE5538}"/>
    <cellStyle name="SAPBEXHLevel0 2 10 8 3" xfId="861" xr:uid="{D2014C78-0987-4560-94F5-8DDF08062841}"/>
    <cellStyle name="SAPBEXHLevel0 2 10 8 3 2" xfId="3000" xr:uid="{BAA00E83-F1AA-45E1-802A-B43FEAD7340A}"/>
    <cellStyle name="SAPBEXHLevel0 2 10 8 3 2 2" xfId="8315" xr:uid="{8040DE2C-7198-4B43-ABFC-29D66815D436}"/>
    <cellStyle name="SAPBEXHLevel0 2 10 8 3 2 2 2" xfId="16354" xr:uid="{384BA9AA-FF06-4FCB-8531-2D2C06C2E8A3}"/>
    <cellStyle name="SAPBEXHLevel0 2 10 8 3 2 2 3" xfId="14001" xr:uid="{6E782C71-987B-4E21-BFE7-DF1720C266D9}"/>
    <cellStyle name="SAPBEXHLevel0 2 10 8 3 2 3" xfId="13152" xr:uid="{3B064358-FDAF-405E-94C9-6549E4303CC8}"/>
    <cellStyle name="SAPBEXHLevel0 2 10 8 3 2 4" xfId="19453" xr:uid="{306EB529-4746-4279-98F6-48AFE50C4D56}"/>
    <cellStyle name="SAPBEXHLevel0 2 10 8 3 3" xfId="8689" xr:uid="{F5C4419D-52AA-4066-8359-85E8DBD88256}"/>
    <cellStyle name="SAPBEXHLevel0 2 10 8 3 3 2" xfId="16728" xr:uid="{4A271278-03D4-4AD7-9C0E-85FFFF289FB2}"/>
    <cellStyle name="SAPBEXHLevel0 2 10 8 3 3 3" xfId="14608" xr:uid="{C506982F-62CB-4D60-A4CD-9F74815BA274}"/>
    <cellStyle name="SAPBEXHLevel0 2 10 8 3 4" xfId="11781" xr:uid="{AF0407B4-7B13-45DB-BA99-809B32DACABD}"/>
    <cellStyle name="SAPBEXHLevel0 2 10 8 3 5" xfId="19084" xr:uid="{615D3A5F-A842-4044-B956-8A520F0B27B5}"/>
    <cellStyle name="SAPBEXHLevel0 2 10 8 3_KEY FIGURES" xfId="6000" xr:uid="{83645826-8A95-4DF4-BEA7-E0A9691A6041}"/>
    <cellStyle name="SAPBEXHLevel0 2 10 8 4" xfId="2649" xr:uid="{2822C60D-287C-462B-8635-FB830741F3DB}"/>
    <cellStyle name="SAPBEXHLevel0 2 10 8 4 2" xfId="7607" xr:uid="{2B195DF6-89D5-41D9-AA18-3543784B21C1}"/>
    <cellStyle name="SAPBEXHLevel0 2 10 8 4 2 2" xfId="15646" xr:uid="{CEA3C15F-A066-47D5-AA7F-28099CA4456F}"/>
    <cellStyle name="SAPBEXHLevel0 2 10 8 4 2 3" xfId="14594" xr:uid="{07133355-82D2-4242-A379-5504900F2767}"/>
    <cellStyle name="SAPBEXHLevel0 2 10 8 4 3" xfId="12801" xr:uid="{AA498381-C14B-4797-82B7-3C182BA64999}"/>
    <cellStyle name="SAPBEXHLevel0 2 10 8 4 4" xfId="14046" xr:uid="{0BBAAB1B-D11A-48A5-B4AE-D71B12532BE2}"/>
    <cellStyle name="SAPBEXHLevel0 2 10 8 5" xfId="3387" xr:uid="{2D67DA8A-AE8A-4433-8022-7AB4BF40202A}"/>
    <cellStyle name="SAPBEXHLevel0 2 10 8 5 2" xfId="3869" xr:uid="{BFE3D70A-F805-469D-9954-FB32370CB18A}"/>
    <cellStyle name="SAPBEXHLevel0 2 10 8 5 2 2" xfId="7730" xr:uid="{DF541AB6-9FFA-4EDC-8404-47159FD50F2B}"/>
    <cellStyle name="SAPBEXHLevel0 2 10 8 5 2 2 2" xfId="15769" xr:uid="{11D6A096-F782-4E6F-B5F7-7456B732777D}"/>
    <cellStyle name="SAPBEXHLevel0 2 10 8 5 2 2 3" xfId="14127" xr:uid="{B1FFCA4B-D0DE-4F59-AF21-6ECA2B875D1B}"/>
    <cellStyle name="SAPBEXHLevel0 2 10 8 5 2 3" xfId="13663" xr:uid="{514AD91E-4834-4BA7-9927-A1DD4EF5B2D4}"/>
    <cellStyle name="SAPBEXHLevel0 2 10 8 5 2 4" xfId="20621" xr:uid="{036DF8C5-D11A-43E0-8E0A-ABA5E2607D2A}"/>
    <cellStyle name="SAPBEXHLevel0 2 10 8 5 3" xfId="8112" xr:uid="{BFB87AD5-75DB-4FDB-BA9F-0860BACE6883}"/>
    <cellStyle name="SAPBEXHLevel0 2 10 8 5 3 2" xfId="16151" xr:uid="{CB29CCE6-F269-47FF-8CDD-EF33CC9EEE82}"/>
    <cellStyle name="SAPBEXHLevel0 2 10 8 5 3 3" xfId="14624" xr:uid="{A247FAD7-53B2-4709-B56E-9E26D938596E}"/>
    <cellStyle name="SAPBEXHLevel0 2 10 8 5 4" xfId="19037" xr:uid="{1D6202D7-B710-461B-AFA5-A2D29E826625}"/>
    <cellStyle name="SAPBEXHLevel0 2 10 8 5_KEY FIGURES" xfId="6001" xr:uid="{9225309F-AEBB-4BA9-9540-5C1CC7F412BC}"/>
    <cellStyle name="SAPBEXHLevel0 2 10 8 6" xfId="5161" xr:uid="{2405B4A6-50C8-4F64-923D-341856547CB9}"/>
    <cellStyle name="SAPBEXHLevel0 2 10 8 6 2" xfId="10189" xr:uid="{BA42D25A-5529-4C7A-AF9E-D095D4F7BCFD}"/>
    <cellStyle name="SAPBEXHLevel0 2 10 8 6 2 2" xfId="17662" xr:uid="{55D380F4-B04B-4673-8B00-800586C019E8}"/>
    <cellStyle name="SAPBEXHLevel0 2 10 8 6 2 3" xfId="20409" xr:uid="{1A24A94C-7FCB-4D7C-8D0D-6532B7434322}"/>
    <cellStyle name="SAPBEXHLevel0 2 10 8 6 3" xfId="10771" xr:uid="{657ADB2C-7955-4F08-A568-AE1B72AD56B5}"/>
    <cellStyle name="SAPBEXHLevel0 2 10 8 6 3 2" xfId="18244" xr:uid="{58A38825-1031-489C-9837-936E0CADCB8F}"/>
    <cellStyle name="SAPBEXHLevel0 2 10 8 6 3 3" xfId="18694" xr:uid="{BCC8557D-A92E-4C44-8C18-45C8DEB7DC26}"/>
    <cellStyle name="SAPBEXHLevel0 2 10 8 6 4" xfId="14282" xr:uid="{ACAEB505-6D1B-4237-88B9-769E2AAF8DA8}"/>
    <cellStyle name="SAPBEXHLevel0 2 10 8 6 5" xfId="14742" xr:uid="{8A2A1109-A8FB-431C-AE28-8026BF870651}"/>
    <cellStyle name="SAPBEXHLevel0 2 10 8 7" xfId="5341" xr:uid="{57D5F69D-756F-425C-AE45-39E1A5C44859}"/>
    <cellStyle name="SAPBEXHLevel0 2 10 8 7 2" xfId="10286" xr:uid="{F2A75B34-7447-4126-A71C-B76C7570262C}"/>
    <cellStyle name="SAPBEXHLevel0 2 10 8 7 2 2" xfId="17759" xr:uid="{849D8B60-9902-4D14-B5B6-0CF2C7F8A03E}"/>
    <cellStyle name="SAPBEXHLevel0 2 10 8 7 2 3" xfId="12341" xr:uid="{2009E0A8-FE87-473B-AA7D-15A9AB399D41}"/>
    <cellStyle name="SAPBEXHLevel0 2 10 8 7 3" xfId="10950" xr:uid="{C2E3CB09-EAD7-4C0A-8BBB-0E6BAF16A023}"/>
    <cellStyle name="SAPBEXHLevel0 2 10 8 7 3 2" xfId="18423" xr:uid="{70BDDBF8-6878-4538-B2E9-822BB1B80BAF}"/>
    <cellStyle name="SAPBEXHLevel0 2 10 8 7 3 3" xfId="19356" xr:uid="{DAABEDF2-B06D-4FBC-B675-8F8979CA1AAF}"/>
    <cellStyle name="SAPBEXHLevel0 2 10 8 7 4" xfId="14402" xr:uid="{B4623815-6BB9-4A46-BF0F-857080DC579E}"/>
    <cellStyle name="SAPBEXHLevel0 2 10 8 7 5" xfId="12078" xr:uid="{BC294AB9-3AE6-42B9-9AE7-19040C3532DA}"/>
    <cellStyle name="SAPBEXHLevel0 2 10 8 8" xfId="5435" xr:uid="{2C8E0FD2-8CDA-4A29-8396-D495F1E797E0}"/>
    <cellStyle name="SAPBEXHLevel0 2 10 8 8 2" xfId="10380" xr:uid="{884C292C-F627-410E-A6D1-8B3F13B4C6BA}"/>
    <cellStyle name="SAPBEXHLevel0 2 10 8 8 2 2" xfId="17853" xr:uid="{9DB59B20-BCBD-4D92-9CE0-1C7D01778627}"/>
    <cellStyle name="SAPBEXHLevel0 2 10 8 8 2 3" xfId="19299" xr:uid="{0B6027C5-B185-4669-99BE-00768EDD0894}"/>
    <cellStyle name="SAPBEXHLevel0 2 10 8 8 3" xfId="11043" xr:uid="{D3913F77-F7B1-4797-910C-DBC5985EED41}"/>
    <cellStyle name="SAPBEXHLevel0 2 10 8 8 3 2" xfId="18516" xr:uid="{F56C6E51-3D75-45EC-A127-62480FADC667}"/>
    <cellStyle name="SAPBEXHLevel0 2 10 8 8 3 3" xfId="18731" xr:uid="{0CD6B464-709B-43F2-87CA-C44FAAF66EAC}"/>
    <cellStyle name="SAPBEXHLevel0 2 10 8 8 4" xfId="14496" xr:uid="{B7A913E7-3EE3-4566-A6DF-95B6F01C96FF}"/>
    <cellStyle name="SAPBEXHLevel0 2 10 8 8 5" xfId="13353" xr:uid="{8C9616E9-8F4C-402E-8878-16ECBB0AB1DC}"/>
    <cellStyle name="SAPBEXHLevel0 2 10 8 9" xfId="7062" xr:uid="{C0B943EF-2E13-43C3-8A0F-DB6CCF079738}"/>
    <cellStyle name="SAPBEXHLevel0 2 10 8 9 2" xfId="15183" xr:uid="{3DF35EF9-6DAE-404A-B5F1-8C750C1D4B04}"/>
    <cellStyle name="SAPBEXHLevel0 2 10 8 9 3" xfId="20123" xr:uid="{018262B3-20B2-4FD0-AC81-82FDDB7D563D}"/>
    <cellStyle name="SAPBEXHLevel0 2 10 8_KEY FIGURES" xfId="5998" xr:uid="{6C88743E-0D15-45A0-B3DA-267D864915F9}"/>
    <cellStyle name="SAPBEXHLevel0 2 10 9" xfId="611" xr:uid="{5E114AC1-CEB4-484C-B8B2-23EEE3B72E59}"/>
    <cellStyle name="SAPBEXHLevel0 2 10 9 2" xfId="2750" xr:uid="{D129757F-ECCC-4917-8539-FF82B06FE4CC}"/>
    <cellStyle name="SAPBEXHLevel0 2 10 9 2 2" xfId="8565" xr:uid="{F25B5F24-36DC-4F4E-9F76-34695B5CFC02}"/>
    <cellStyle name="SAPBEXHLevel0 2 10 9 2 2 2" xfId="16604" xr:uid="{782CD9EE-9532-47CC-93BF-37B0B9CA7247}"/>
    <cellStyle name="SAPBEXHLevel0 2 10 9 2 2 3" xfId="17394" xr:uid="{E5C33619-3B5A-4E66-9AB8-9FEDF57856EB}"/>
    <cellStyle name="SAPBEXHLevel0 2 10 9 2 3" xfId="12902" xr:uid="{B80DA996-4CB9-4A6C-97DA-517443945F73}"/>
    <cellStyle name="SAPBEXHLevel0 2 10 9 2 4" xfId="12192" xr:uid="{9137B18A-83B7-4AAA-9907-DFAD9CA7E597}"/>
    <cellStyle name="SAPBEXHLevel0 2 10 9 3" xfId="9016" xr:uid="{63F1ACBD-2FDF-4B21-9071-06D23C3AA6E8}"/>
    <cellStyle name="SAPBEXHLevel0 2 10 9 3 2" xfId="17027" xr:uid="{8F44FDE8-A7BB-4163-8033-EB3FAADAD196}"/>
    <cellStyle name="SAPBEXHLevel0 2 10 9 3 3" xfId="19850" xr:uid="{DD541EFA-1AFB-48DD-A566-AA6A4982F2FD}"/>
    <cellStyle name="SAPBEXHLevel0 2 10 9 4" xfId="11531" xr:uid="{CC770F93-BA48-46AB-BD20-30D53DB368C2}"/>
    <cellStyle name="SAPBEXHLevel0 2 10 9 5" xfId="20343" xr:uid="{5906714A-D3FF-440B-99FA-63935592EEFF}"/>
    <cellStyle name="SAPBEXHLevel0 2 10 9_KEY FIGURES" xfId="6002" xr:uid="{E761DA95-6502-41FB-B485-6DF5460691B7}"/>
    <cellStyle name="SAPBEXHLevel0 2 10_FINANCIAL HIGHLIGHTS" xfId="581" xr:uid="{35B62169-104D-48A1-9041-51498BD119D9}"/>
    <cellStyle name="SAPBEXHLevel0 2 11" xfId="408" xr:uid="{75AD1D4F-80FF-42AF-A6F7-BC931EF73E2A}"/>
    <cellStyle name="SAPBEXHLevel0 2 11 10" xfId="782" xr:uid="{F09E25CA-1090-49F7-9380-6E8675C36C8C}"/>
    <cellStyle name="SAPBEXHLevel0 2 11 10 2" xfId="2921" xr:uid="{BAB5CB4F-C24E-4837-8764-2953FD4F9B38}"/>
    <cellStyle name="SAPBEXHLevel0 2 11 10 2 2" xfId="8394" xr:uid="{5A41CAB1-C201-4E97-8CEB-A93B2F46851F}"/>
    <cellStyle name="SAPBEXHLevel0 2 11 10 2 2 2" xfId="16433" xr:uid="{F0B0F1EE-111C-4995-9607-377AA11B03F9}"/>
    <cellStyle name="SAPBEXHLevel0 2 11 10 2 2 3" xfId="20622" xr:uid="{2A345EFE-4BD8-43EC-98FD-90E00BFB6300}"/>
    <cellStyle name="SAPBEXHLevel0 2 11 10 2 3" xfId="13073" xr:uid="{33839786-0738-4C48-9123-1D4C20D3A918}"/>
    <cellStyle name="SAPBEXHLevel0 2 11 10 2 4" xfId="11221" xr:uid="{21DC77C6-4AF2-4FFD-A70B-17A9A4DE672C}"/>
    <cellStyle name="SAPBEXHLevel0 2 11 10 3" xfId="9123" xr:uid="{DAF99E21-D35F-4FB1-8A27-FE5D2568C23E}"/>
    <cellStyle name="SAPBEXHLevel0 2 11 10 3 2" xfId="17108" xr:uid="{2DF18C13-9276-409C-85C1-94B7EA2F8413}"/>
    <cellStyle name="SAPBEXHLevel0 2 11 10 3 3" xfId="13812" xr:uid="{6A91F904-F7C2-49C4-93C5-95E3D2195D42}"/>
    <cellStyle name="SAPBEXHLevel0 2 11 10 4" xfId="11702" xr:uid="{DDA0A789-6ED6-4B28-B207-0DE963C5EB37}"/>
    <cellStyle name="SAPBEXHLevel0 2 11 10 5" xfId="13450" xr:uid="{45207EFE-B828-4CD9-A505-1FB5B5AEA685}"/>
    <cellStyle name="SAPBEXHLevel0 2 11 10_KEY FIGURES" xfId="6003" xr:uid="{922A8D11-98ED-4D06-8EE4-29B8E7F36437}"/>
    <cellStyle name="SAPBEXHLevel0 2 11 11" xfId="2576" xr:uid="{E5C2309D-103F-498F-B6BC-B02B7C7FB02B}"/>
    <cellStyle name="SAPBEXHLevel0 2 11 11 2" xfId="3678" xr:uid="{D8C46E6E-887D-45C1-86F0-09923383382C}"/>
    <cellStyle name="SAPBEXHLevel0 2 11 11 2 2" xfId="7919" xr:uid="{001D04E5-2E79-4272-9481-1F14E9E0E616}"/>
    <cellStyle name="SAPBEXHLevel0 2 11 11 2 2 2" xfId="15958" xr:uid="{3606B38C-05FE-4787-99D0-BA916E164DEA}"/>
    <cellStyle name="SAPBEXHLevel0 2 11 11 2 2 3" xfId="20269" xr:uid="{B1D80716-D2EF-4A0F-BE37-876FECAFD438}"/>
    <cellStyle name="SAPBEXHLevel0 2 11 11 2 3" xfId="13472" xr:uid="{5A7800A9-8459-4BA3-8975-61F6BADE5ACE}"/>
    <cellStyle name="SAPBEXHLevel0 2 11 11 2 4" xfId="14002" xr:uid="{B46A672E-9028-41F3-8C13-953394C5476F}"/>
    <cellStyle name="SAPBEXHLevel0 2 11 11 3" xfId="8648" xr:uid="{19EDC8C0-8C18-4A46-A4DB-192686134055}"/>
    <cellStyle name="SAPBEXHLevel0 2 11 11 3 2" xfId="16687" xr:uid="{96034F6C-4830-43E5-8133-B45AA93A2314}"/>
    <cellStyle name="SAPBEXHLevel0 2 11 11 3 3" xfId="19499" xr:uid="{9ABE0E7A-23D8-4C1E-BBA4-F0AA57854626}"/>
    <cellStyle name="SAPBEXHLevel0 2 11 11 4" xfId="12728" xr:uid="{3F8B6C92-D52C-4F15-8AD9-72106D7A3950}"/>
    <cellStyle name="SAPBEXHLevel0 2 11 11 5" xfId="18755" xr:uid="{751B8119-D25D-496A-A2F9-F0C7E072D694}"/>
    <cellStyle name="SAPBEXHLevel0 2 11 11_KEY FIGURES" xfId="6004" xr:uid="{B66D8E87-734E-4F8F-B156-4BBB44FEB818}"/>
    <cellStyle name="SAPBEXHLevel0 2 11 12" xfId="3388" xr:uid="{779A3B97-8FF1-4C5E-8249-039149D626A7}"/>
    <cellStyle name="SAPBEXHLevel0 2 11 12 2" xfId="3870" xr:uid="{C584C1BC-72BF-4736-A5B5-05D4B8694869}"/>
    <cellStyle name="SAPBEXHLevel0 2 11 12 2 2" xfId="7729" xr:uid="{732C749B-2FE0-4CD4-8D42-9A0CCE77500D}"/>
    <cellStyle name="SAPBEXHLevel0 2 11 12 2 2 2" xfId="15768" xr:uid="{11D47162-0A30-48C4-8E19-7841DA060FD1}"/>
    <cellStyle name="SAPBEXHLevel0 2 11 12 2 2 3" xfId="19657" xr:uid="{3F8F7765-89C6-4BB3-B450-CFC931FDB5AC}"/>
    <cellStyle name="SAPBEXHLevel0 2 11 12 2 3" xfId="13664" xr:uid="{9E3B0F3E-6394-423E-89E8-640CCB43776F}"/>
    <cellStyle name="SAPBEXHLevel0 2 11 12 2 4" xfId="14805" xr:uid="{F68BB2F8-F243-4116-A21B-6457B7309DC3}"/>
    <cellStyle name="SAPBEXHLevel0 2 11 12 3" xfId="8111" xr:uid="{21490CCD-E332-43D5-8F8E-8C3F603E9D96}"/>
    <cellStyle name="SAPBEXHLevel0 2 11 12 3 2" xfId="16150" xr:uid="{ECD747A6-6D6A-49B8-9F15-2953FD2DE304}"/>
    <cellStyle name="SAPBEXHLevel0 2 11 12 3 3" xfId="14775" xr:uid="{882A0538-1EA6-4764-87E1-AAEAD298EB49}"/>
    <cellStyle name="SAPBEXHLevel0 2 11 12 4" xfId="11991" xr:uid="{F322842F-7FBE-4C06-80FE-C171A237D120}"/>
    <cellStyle name="SAPBEXHLevel0 2 11 12_KEY FIGURES" xfId="6005" xr:uid="{9D96E23B-7E3C-4DF4-8F6E-7DBD03DE133D}"/>
    <cellStyle name="SAPBEXHLevel0 2 11 13" xfId="5162" xr:uid="{D08AC5BB-BF84-4B1E-BB1F-AC80866D6719}"/>
    <cellStyle name="SAPBEXHLevel0 2 11 13 2" xfId="10190" xr:uid="{4A0F7201-463E-4290-8A80-090D31DCE8BC}"/>
    <cellStyle name="SAPBEXHLevel0 2 11 13 2 2" xfId="17663" xr:uid="{D90F0A13-EA13-4116-A17C-285C0AB563F4}"/>
    <cellStyle name="SAPBEXHLevel0 2 11 13 2 3" xfId="20685" xr:uid="{771EDA08-8C04-47FB-86C0-FBE5A74D0777}"/>
    <cellStyle name="SAPBEXHLevel0 2 11 13 3" xfId="10772" xr:uid="{448DE0A0-D9A6-48C5-9A9B-CBE4489AB496}"/>
    <cellStyle name="SAPBEXHLevel0 2 11 13 3 2" xfId="18245" xr:uid="{8E16D40B-5003-4914-8975-5831915B9146}"/>
    <cellStyle name="SAPBEXHLevel0 2 11 13 3 3" xfId="14710" xr:uid="{9C8B0655-7126-40C9-8F91-279573B45E88}"/>
    <cellStyle name="SAPBEXHLevel0 2 11 13 4" xfId="14283" xr:uid="{3ABE9965-839D-4886-AA51-8AA199D9D011}"/>
    <cellStyle name="SAPBEXHLevel0 2 11 13 5" xfId="18990" xr:uid="{20D411E0-9905-472A-BBE9-0DF5E92C64A0}"/>
    <cellStyle name="SAPBEXHLevel0 2 11 14" xfId="5342" xr:uid="{4C498967-C35E-4E99-A6CB-3DD7F73A4668}"/>
    <cellStyle name="SAPBEXHLevel0 2 11 14 2" xfId="10287" xr:uid="{BF67A7C9-E576-4712-860D-5A17572A847E}"/>
    <cellStyle name="SAPBEXHLevel0 2 11 14 2 2" xfId="17760" xr:uid="{F65CEF93-2825-437F-993A-BD1BA89CA803}"/>
    <cellStyle name="SAPBEXHLevel0 2 11 14 2 3" xfId="20510" xr:uid="{E4799CBD-9440-4DE9-A1A8-A559A9C75BBD}"/>
    <cellStyle name="SAPBEXHLevel0 2 11 14 3" xfId="10951" xr:uid="{187113FB-0784-4033-A49A-CA47C9CACE4D}"/>
    <cellStyle name="SAPBEXHLevel0 2 11 14 3 2" xfId="18424" xr:uid="{12CF4472-E533-4181-9689-6B7231835075}"/>
    <cellStyle name="SAPBEXHLevel0 2 11 14 3 3" xfId="19138" xr:uid="{D44BF673-BEF3-4FED-A233-7972B20E4899}"/>
    <cellStyle name="SAPBEXHLevel0 2 11 14 4" xfId="14403" xr:uid="{47B57501-8384-49FC-B3F5-4F06A542BA4F}"/>
    <cellStyle name="SAPBEXHLevel0 2 11 14 5" xfId="13801" xr:uid="{3521C4D8-7A02-4AD5-8164-3EF46907E0FC}"/>
    <cellStyle name="SAPBEXHLevel0 2 11 15" xfId="5436" xr:uid="{07A07C10-2131-407A-972F-8DC1E6C1EB0C}"/>
    <cellStyle name="SAPBEXHLevel0 2 11 15 2" xfId="10381" xr:uid="{94BB63AB-8919-46CF-B6E4-F386D176DD68}"/>
    <cellStyle name="SAPBEXHLevel0 2 11 15 2 2" xfId="17854" xr:uid="{F487FB9F-09E6-4E31-B205-43A52A168FF3}"/>
    <cellStyle name="SAPBEXHLevel0 2 11 15 2 3" xfId="19476" xr:uid="{4B6BAD62-49F5-4295-B07C-70661EE88771}"/>
    <cellStyle name="SAPBEXHLevel0 2 11 15 3" xfId="11044" xr:uid="{8B08F681-3F81-4810-9317-A4BF1B793F12}"/>
    <cellStyle name="SAPBEXHLevel0 2 11 15 3 2" xfId="18517" xr:uid="{C6F970A6-BD0A-429F-BAE1-F3ED5265EC03}"/>
    <cellStyle name="SAPBEXHLevel0 2 11 15 3 3" xfId="14955" xr:uid="{46B88FDD-0049-4D3E-97D0-24BFD0DC2E9A}"/>
    <cellStyle name="SAPBEXHLevel0 2 11 15 4" xfId="14497" xr:uid="{DDA641C4-DCEE-48B7-8470-16FB8088F10B}"/>
    <cellStyle name="SAPBEXHLevel0 2 11 15 5" xfId="11320" xr:uid="{46F06AC3-2F70-4AAB-BD18-FE19A4F2C61F}"/>
    <cellStyle name="SAPBEXHLevel0 2 11 16" xfId="7063" xr:uid="{9E92740A-5EC6-42A1-B934-ADB7CFE2417F}"/>
    <cellStyle name="SAPBEXHLevel0 2 11 16 2" xfId="15184" xr:uid="{6800085A-DE1D-46F0-8E8B-B709B9F2BDBC}"/>
    <cellStyle name="SAPBEXHLevel0 2 11 16 3" xfId="14985" xr:uid="{8BA23203-C5A7-403C-AC4C-2A5DB1E15B27}"/>
    <cellStyle name="SAPBEXHLevel0 2 11 17" xfId="7234" xr:uid="{8F6E3190-9255-47F8-BA4E-D6CF2CF7771C}"/>
    <cellStyle name="SAPBEXHLevel0 2 11 17 2" xfId="15315" xr:uid="{EFE39BA3-0215-4411-843A-A402B33BDBCD}"/>
    <cellStyle name="SAPBEXHLevel0 2 11 17 3" xfId="20747" xr:uid="{626EEEA7-85AA-4964-ACAA-C956BC3512EC}"/>
    <cellStyle name="SAPBEXHLevel0 2 11 18" xfId="8845" xr:uid="{F101F2B0-FAA0-424D-8261-3B7137B5B0E9}"/>
    <cellStyle name="SAPBEXHLevel0 2 11 18 2" xfId="16884" xr:uid="{00C5D9D8-93EB-490B-AD6B-236ED66B520D}"/>
    <cellStyle name="SAPBEXHLevel0 2 11 18 3" xfId="18928" xr:uid="{5E1C82F5-4DB5-4A30-A3B9-F9B4FE85BEB7}"/>
    <cellStyle name="SAPBEXHLevel0 2 11 19" xfId="17553" xr:uid="{74E6F093-C5E4-4FDF-AC6D-45781F5FD53F}"/>
    <cellStyle name="SAPBEXHLevel0 2 11 2" xfId="438" xr:uid="{28F4BC9D-4B33-446D-B956-523D8E3A3EF2}"/>
    <cellStyle name="SAPBEXHLevel0 2 11 2 10" xfId="7235" xr:uid="{9FACE8E7-0308-4637-A682-812DAAC75F23}"/>
    <cellStyle name="SAPBEXHLevel0 2 11 2 10 2" xfId="15316" xr:uid="{C0E4FB45-4F35-4AE1-8329-83A4B1FA047E}"/>
    <cellStyle name="SAPBEXHLevel0 2 11 2 10 3" xfId="13924" xr:uid="{9B387C4B-2654-4DCD-AA69-746C82D8CCE2}"/>
    <cellStyle name="SAPBEXHLevel0 2 11 2 11" xfId="7453" xr:uid="{D1B20481-A4FE-4BF4-9503-21492631ECE6}"/>
    <cellStyle name="SAPBEXHLevel0 2 11 2 11 2" xfId="15492" xr:uid="{E021651F-5AB2-4810-B0A3-B3617998FB5D}"/>
    <cellStyle name="SAPBEXHLevel0 2 11 2 11 3" xfId="11871" xr:uid="{7EF5CF9D-30BB-48E8-B276-4D199C810FDB}"/>
    <cellStyle name="SAPBEXHLevel0 2 11 2 12" xfId="18754" xr:uid="{1DF32D71-477B-4E07-8A66-1B1E5C6263A9}"/>
    <cellStyle name="SAPBEXHLevel0 2 11 2 2" xfId="648" xr:uid="{44940129-45BB-4E42-A35F-2279A8AD54A4}"/>
    <cellStyle name="SAPBEXHLevel0 2 11 2 2 2" xfId="2787" xr:uid="{400CA342-7AB6-4D65-9914-11813E946B86}"/>
    <cellStyle name="SAPBEXHLevel0 2 11 2 2 2 2" xfId="8528" xr:uid="{BE198A73-382E-4927-8853-D12FFEB66BBA}"/>
    <cellStyle name="SAPBEXHLevel0 2 11 2 2 2 2 2" xfId="16567" xr:uid="{AB8E1701-A993-4061-B7EF-5B950BB79A0A}"/>
    <cellStyle name="SAPBEXHLevel0 2 11 2 2 2 2 3" xfId="14388" xr:uid="{F76DA2B8-0DBD-4E20-80C5-0906EE3AD543}"/>
    <cellStyle name="SAPBEXHLevel0 2 11 2 2 2 3" xfId="12939" xr:uid="{4C48FB9D-EF92-4D87-840E-9DCC1FEDAE65}"/>
    <cellStyle name="SAPBEXHLevel0 2 11 2 2 2 4" xfId="12188" xr:uid="{B917D6AC-4C74-4344-9C8F-539FF1697D70}"/>
    <cellStyle name="SAPBEXHLevel0 2 11 2 2 3" xfId="7460" xr:uid="{A4C521C5-6427-48F5-954A-7612E0C738E0}"/>
    <cellStyle name="SAPBEXHLevel0 2 11 2 2 3 2" xfId="15499" xr:uid="{53AFFFFB-1D08-4E75-B9E4-30FBF69F51B8}"/>
    <cellStyle name="SAPBEXHLevel0 2 11 2 2 3 3" xfId="12268" xr:uid="{52EAA5D1-9FF3-4669-99B9-98FD433F8A97}"/>
    <cellStyle name="SAPBEXHLevel0 2 11 2 2 4" xfId="11568" xr:uid="{DD39C545-1DC2-49DF-BD34-BA9B1DAB6F3F}"/>
    <cellStyle name="SAPBEXHLevel0 2 11 2 2 5" xfId="20732" xr:uid="{5BD60860-4F40-49D6-943C-CD1FE60A584B}"/>
    <cellStyle name="SAPBEXHLevel0 2 11 2 2_KEY FIGURES" xfId="6007" xr:uid="{C02A3186-0470-476F-AA0D-7B6676F57D5B}"/>
    <cellStyle name="SAPBEXHLevel0 2 11 2 3" xfId="812" xr:uid="{A8D772B5-A459-40E5-AFDC-7EC72CC5D61F}"/>
    <cellStyle name="SAPBEXHLevel0 2 11 2 3 2" xfId="2951" xr:uid="{180B5C46-5648-4CCA-9F6B-02B4BDB106E7}"/>
    <cellStyle name="SAPBEXHLevel0 2 11 2 3 2 2" xfId="8364" xr:uid="{85107A60-E2BB-4971-81D2-CE084EA33344}"/>
    <cellStyle name="SAPBEXHLevel0 2 11 2 3 2 2 2" xfId="16403" xr:uid="{69A69A6F-4301-4ED1-B2FE-2B24CA40597B}"/>
    <cellStyle name="SAPBEXHLevel0 2 11 2 3 2 2 3" xfId="14155" xr:uid="{5655F645-3A6F-44FA-B927-6A27F631E5A8}"/>
    <cellStyle name="SAPBEXHLevel0 2 11 2 3 2 3" xfId="13103" xr:uid="{0E9E146F-7912-4712-AF68-13132CB156EF}"/>
    <cellStyle name="SAPBEXHLevel0 2 11 2 3 2 4" xfId="19402" xr:uid="{CA4F43EC-22A0-4D85-BB7A-B3CFDEBC2974}"/>
    <cellStyle name="SAPBEXHLevel0 2 11 2 3 3" xfId="8774" xr:uid="{726DB7C3-976C-466F-ABAA-67FEFF837092}"/>
    <cellStyle name="SAPBEXHLevel0 2 11 2 3 3 2" xfId="16813" xr:uid="{5A498145-808E-4586-BD38-F28A4385929F}"/>
    <cellStyle name="SAPBEXHLevel0 2 11 2 3 3 3" xfId="14151" xr:uid="{822DB7B5-E15A-407B-9CB7-6AC3141D3905}"/>
    <cellStyle name="SAPBEXHLevel0 2 11 2 3 4" xfId="11732" xr:uid="{D408B298-F98D-478D-803E-98009A153DDA}"/>
    <cellStyle name="SAPBEXHLevel0 2 11 2 3 5" xfId="14147" xr:uid="{897D3918-509D-408C-919B-4D1A77263BCB}"/>
    <cellStyle name="SAPBEXHLevel0 2 11 2 3_KEY FIGURES" xfId="6008" xr:uid="{2DC1086B-FBD0-4DD8-A759-E81924D49012}"/>
    <cellStyle name="SAPBEXHLevel0 2 11 2 4" xfId="2600" xr:uid="{97EE5222-CCD3-4BF3-960C-CBB41B47EEF0}"/>
    <cellStyle name="SAPBEXHLevel0 2 11 2 4 2" xfId="3702" xr:uid="{4BD9FBD8-6355-42B6-9A6E-7CF5BFE8B503}"/>
    <cellStyle name="SAPBEXHLevel0 2 11 2 4 2 2" xfId="7895" xr:uid="{7591639B-CF58-4A55-8B3C-1DE4043F62DB}"/>
    <cellStyle name="SAPBEXHLevel0 2 11 2 4 2 2 2" xfId="15934" xr:uid="{FF388B94-8953-446A-B818-5688225EF972}"/>
    <cellStyle name="SAPBEXHLevel0 2 11 2 4 2 2 3" xfId="15125" xr:uid="{F3610F76-8688-4D7F-A4AE-AB5EEAB326C3}"/>
    <cellStyle name="SAPBEXHLevel0 2 11 2 4 2 3" xfId="13496" xr:uid="{986797D4-A48A-42B5-8360-A7E4AD3E4FAF}"/>
    <cellStyle name="SAPBEXHLevel0 2 11 2 4 2 4" xfId="12163" xr:uid="{7363E8A5-73A7-4CE0-8B6E-08AF6C153170}"/>
    <cellStyle name="SAPBEXHLevel0 2 11 2 4 3" xfId="7636" xr:uid="{8DAFCB13-09B7-47B5-80E7-8C5A0FE8D2D2}"/>
    <cellStyle name="SAPBEXHLevel0 2 11 2 4 3 2" xfId="15675" xr:uid="{21A944D3-91E6-4348-9186-D085B9EA0C6F}"/>
    <cellStyle name="SAPBEXHLevel0 2 11 2 4 3 3" xfId="17618" xr:uid="{87ADBDEA-53D7-4A2E-A373-902907B2C55C}"/>
    <cellStyle name="SAPBEXHLevel0 2 11 2 4 4" xfId="12752" xr:uid="{F543FC2F-E706-42B1-A560-33D68ED2D891}"/>
    <cellStyle name="SAPBEXHLevel0 2 11 2 4 5" xfId="13423" xr:uid="{05AF7F38-1FD7-4DC1-BC29-C6F8A83A8A86}"/>
    <cellStyle name="SAPBEXHLevel0 2 11 2 4_KEY FIGURES" xfId="6009" xr:uid="{6FCB4BBE-32B8-4EE5-801D-362621D5DA7D}"/>
    <cellStyle name="SAPBEXHLevel0 2 11 2 5" xfId="3389" xr:uid="{785E4771-0457-41A9-B05C-3BC2B0E4252E}"/>
    <cellStyle name="SAPBEXHLevel0 2 11 2 5 2" xfId="3871" xr:uid="{D7527516-8C22-42EF-BB0C-DCAFAFE757B4}"/>
    <cellStyle name="SAPBEXHLevel0 2 11 2 5 2 2" xfId="7728" xr:uid="{7A82FF72-8C18-479F-9C80-2E8C8894249F}"/>
    <cellStyle name="SAPBEXHLevel0 2 11 2 5 2 2 2" xfId="15767" xr:uid="{9CCDE47B-C27B-41D5-8C1E-7CDCA72F75F9}"/>
    <cellStyle name="SAPBEXHLevel0 2 11 2 5 2 2 3" xfId="19864" xr:uid="{C40A6C1C-1A86-4217-AFF6-34735D3CD83F}"/>
    <cellStyle name="SAPBEXHLevel0 2 11 2 5 2 3" xfId="13665" xr:uid="{FB55471E-4955-47F5-9178-5D2FA8F3AF68}"/>
    <cellStyle name="SAPBEXHLevel0 2 11 2 5 2 4" xfId="17225" xr:uid="{83DBF154-9D3E-422B-BBE0-2B4F37FAD61F}"/>
    <cellStyle name="SAPBEXHLevel0 2 11 2 5 3" xfId="8110" xr:uid="{DBFBE8E4-9E46-4360-8051-38482274339B}"/>
    <cellStyle name="SAPBEXHLevel0 2 11 2 5 3 2" xfId="16149" xr:uid="{3AB95120-164D-4189-98DA-BEBE00C01AB9}"/>
    <cellStyle name="SAPBEXHLevel0 2 11 2 5 3 3" xfId="19174" xr:uid="{EB520BD2-4588-46DB-9EF8-652B10459DA9}"/>
    <cellStyle name="SAPBEXHLevel0 2 11 2 5 4" xfId="14744" xr:uid="{65EB3834-F74B-41A1-9ED2-DEC48815046E}"/>
    <cellStyle name="SAPBEXHLevel0 2 11 2 5_KEY FIGURES" xfId="6010" xr:uid="{5453CD49-FD60-4374-80A5-A64054789A25}"/>
    <cellStyle name="SAPBEXHLevel0 2 11 2 6" xfId="5163" xr:uid="{F568A3CC-D832-4D74-B7CB-AED99087F713}"/>
    <cellStyle name="SAPBEXHLevel0 2 11 2 6 2" xfId="10191" xr:uid="{2B05C9A9-960D-49EA-A468-DFB654BF8D5D}"/>
    <cellStyle name="SAPBEXHLevel0 2 11 2 6 2 2" xfId="17664" xr:uid="{6C31C0A3-048D-4880-B5C7-947A9CDC7847}"/>
    <cellStyle name="SAPBEXHLevel0 2 11 2 6 2 3" xfId="14586" xr:uid="{54EB3F51-C138-4CA8-904A-E373A98B2FE0}"/>
    <cellStyle name="SAPBEXHLevel0 2 11 2 6 3" xfId="10773" xr:uid="{6A3AFE28-301D-4628-B691-7B390DCAD0A6}"/>
    <cellStyle name="SAPBEXHLevel0 2 11 2 6 3 2" xfId="18246" xr:uid="{79B34A9A-1B64-40EF-8AE6-6BBA438631F3}"/>
    <cellStyle name="SAPBEXHLevel0 2 11 2 6 3 3" xfId="17308" xr:uid="{9AF6BB04-42F8-44AF-8DA2-B75BA5889E5D}"/>
    <cellStyle name="SAPBEXHLevel0 2 11 2 6 4" xfId="14284" xr:uid="{3071BF38-FFAA-4FA8-95EC-048880953603}"/>
    <cellStyle name="SAPBEXHLevel0 2 11 2 6 5" xfId="12622" xr:uid="{A6957CB7-6622-46C4-95D0-C8D0CE4555C6}"/>
    <cellStyle name="SAPBEXHLevel0 2 11 2 7" xfId="5343" xr:uid="{E856A858-AA8A-4942-BEA4-07BD53EF9C9E}"/>
    <cellStyle name="SAPBEXHLevel0 2 11 2 7 2" xfId="10288" xr:uid="{BA113CC2-938B-44CF-BFB4-615127DD331A}"/>
    <cellStyle name="SAPBEXHLevel0 2 11 2 7 2 2" xfId="17761" xr:uid="{8FC6B2A0-1042-4F22-8E1A-B98B83777159}"/>
    <cellStyle name="SAPBEXHLevel0 2 11 2 7 2 3" xfId="20822" xr:uid="{4F926728-D531-492C-B103-2381285B8ECC}"/>
    <cellStyle name="SAPBEXHLevel0 2 11 2 7 3" xfId="10952" xr:uid="{D41A07DD-EB29-4949-8A2A-99A79D5EF8AC}"/>
    <cellStyle name="SAPBEXHLevel0 2 11 2 7 3 2" xfId="18425" xr:uid="{4A2F11AE-D4B2-47E9-902D-874F278CAD03}"/>
    <cellStyle name="SAPBEXHLevel0 2 11 2 7 3 3" xfId="18719" xr:uid="{E8D509F1-211C-40D4-B916-293484B2F881}"/>
    <cellStyle name="SAPBEXHLevel0 2 11 2 7 4" xfId="14404" xr:uid="{43C946F3-FB1B-4AFD-A6D6-22F0823CCDC9}"/>
    <cellStyle name="SAPBEXHLevel0 2 11 2 7 5" xfId="14920" xr:uid="{77553F1C-07CB-4942-A8DA-FBA7B93F947F}"/>
    <cellStyle name="SAPBEXHLevel0 2 11 2 8" xfId="5437" xr:uid="{51C5738B-FCBD-40EC-B1ED-84A7D5FB2450}"/>
    <cellStyle name="SAPBEXHLevel0 2 11 2 8 2" xfId="10382" xr:uid="{F0F2F646-AE20-493F-B2FC-156E5B6316A4}"/>
    <cellStyle name="SAPBEXHLevel0 2 11 2 8 2 2" xfId="17855" xr:uid="{4EE94F0F-F169-43D3-91DC-BED4B6278759}"/>
    <cellStyle name="SAPBEXHLevel0 2 11 2 8 2 3" xfId="11921" xr:uid="{7CCFCB65-2C87-4B98-9894-AFAEAD057DCB}"/>
    <cellStyle name="SAPBEXHLevel0 2 11 2 8 3" xfId="11045" xr:uid="{D2CEE286-2739-4907-AF7C-007F2C4408D4}"/>
    <cellStyle name="SAPBEXHLevel0 2 11 2 8 3 2" xfId="18518" xr:uid="{687CA115-D321-4E4C-B8BD-39D608E066F1}"/>
    <cellStyle name="SAPBEXHLevel0 2 11 2 8 3 3" xfId="19715" xr:uid="{F59528DF-60FB-4556-B0A2-EFC183D8F4AF}"/>
    <cellStyle name="SAPBEXHLevel0 2 11 2 8 4" xfId="14498" xr:uid="{911598A5-E405-409B-8CB5-A1F6C77286AF}"/>
    <cellStyle name="SAPBEXHLevel0 2 11 2 8 5" xfId="14705" xr:uid="{00580EFB-CED9-44EF-897A-F0B227D10849}"/>
    <cellStyle name="SAPBEXHLevel0 2 11 2 9" xfId="7064" xr:uid="{E8652028-D20C-4AF4-B744-A1C31EB5C148}"/>
    <cellStyle name="SAPBEXHLevel0 2 11 2 9 2" xfId="15185" xr:uid="{973F3C5F-0241-48D6-8B1C-5B2EE975FFB7}"/>
    <cellStyle name="SAPBEXHLevel0 2 11 2 9 3" xfId="12625" xr:uid="{A8168F6B-6E7B-43DF-9F5E-69CBE44F3364}"/>
    <cellStyle name="SAPBEXHLevel0 2 11 2_KEY FIGURES" xfId="6006" xr:uid="{9344B33B-9E9F-4151-9B90-824B1D95F156}"/>
    <cellStyle name="SAPBEXHLevel0 2 11 3" xfId="454" xr:uid="{83DDF8B1-8828-4F47-BDF8-7E19486F5EC0}"/>
    <cellStyle name="SAPBEXHLevel0 2 11 3 10" xfId="7236" xr:uid="{1CFA27C6-9E33-42F5-AD47-FDC7A18C1778}"/>
    <cellStyle name="SAPBEXHLevel0 2 11 3 10 2" xfId="15317" xr:uid="{9D64D338-27B7-441C-94A7-B805862A6DAB}"/>
    <cellStyle name="SAPBEXHLevel0 2 11 3 10 3" xfId="17060" xr:uid="{AE69741A-C5D5-44DD-A175-35C7A3001358}"/>
    <cellStyle name="SAPBEXHLevel0 2 11 3 11" xfId="8759" xr:uid="{505324F7-DCAE-4936-929F-0C833C86CF40}"/>
    <cellStyle name="SAPBEXHLevel0 2 11 3 11 2" xfId="16798" xr:uid="{4B36ECB7-D10D-4A14-B516-CEBEE0F02B53}"/>
    <cellStyle name="SAPBEXHLevel0 2 11 3 11 3" xfId="14076" xr:uid="{BEBE4650-8299-4B15-9254-D85562019C33}"/>
    <cellStyle name="SAPBEXHLevel0 2 11 3 12" xfId="11403" xr:uid="{1DA46D67-7BCF-4508-A2B3-B59104089A0F}"/>
    <cellStyle name="SAPBEXHLevel0 2 11 3 13" xfId="13838" xr:uid="{4B971EB9-446F-432D-B640-3DB007EBA57C}"/>
    <cellStyle name="SAPBEXHLevel0 2 11 3 2" xfId="664" xr:uid="{4DF7DFC5-A420-4EE0-9F3F-561AC04426FD}"/>
    <cellStyle name="SAPBEXHLevel0 2 11 3 2 2" xfId="2803" xr:uid="{92E536D1-9C01-4227-BDAF-2DAECBF3D0FE}"/>
    <cellStyle name="SAPBEXHLevel0 2 11 3 2 2 2" xfId="8512" xr:uid="{3AB2EEA5-4C99-46C3-AA5F-52621CECC110}"/>
    <cellStyle name="SAPBEXHLevel0 2 11 3 2 2 2 2" xfId="16551" xr:uid="{FB30FC50-5D32-49E4-BF56-4B13F4A34407}"/>
    <cellStyle name="SAPBEXHLevel0 2 11 3 2 2 2 3" xfId="20095" xr:uid="{496D05F4-1503-4A22-93DC-20A22662986A}"/>
    <cellStyle name="SAPBEXHLevel0 2 11 3 2 2 3" xfId="12955" xr:uid="{AA5ED3E3-9BE1-4CE8-8D0B-3CA6A403E318}"/>
    <cellStyle name="SAPBEXHLevel0 2 11 3 2 2 4" xfId="14126" xr:uid="{D2B51A40-6A1A-4BD1-AA52-269D812D2ECD}"/>
    <cellStyle name="SAPBEXHLevel0 2 11 3 2 3" xfId="8745" xr:uid="{0633410C-AC95-462A-9B10-6F9532C625B7}"/>
    <cellStyle name="SAPBEXHLevel0 2 11 3 2 3 2" xfId="16784" xr:uid="{29DFCB61-FE36-48B5-81DA-C98BC263B8E1}"/>
    <cellStyle name="SAPBEXHLevel0 2 11 3 2 3 3" xfId="14607" xr:uid="{80E725D6-9CE5-4F1E-9271-246D50BDE7F5}"/>
    <cellStyle name="SAPBEXHLevel0 2 11 3 2 4" xfId="11584" xr:uid="{45D96F93-1A13-4159-84E3-771E47B9E5BC}"/>
    <cellStyle name="SAPBEXHLevel0 2 11 3 2 5" xfId="20233" xr:uid="{F45F5E5F-3634-42AA-B15B-90A6FE288EA4}"/>
    <cellStyle name="SAPBEXHLevel0 2 11 3 2_KEY FIGURES" xfId="6012" xr:uid="{1F525AFE-2AC0-48C9-9E22-691998CF7557}"/>
    <cellStyle name="SAPBEXHLevel0 2 11 3 3" xfId="828" xr:uid="{5004584E-4700-4494-8D1A-BED56A924292}"/>
    <cellStyle name="SAPBEXHLevel0 2 11 3 3 2" xfId="2967" xr:uid="{BD68B8B7-DEFF-4893-AFA8-10C3955CE797}"/>
    <cellStyle name="SAPBEXHLevel0 2 11 3 3 2 2" xfId="8348" xr:uid="{A504CC96-6EE9-4D76-9481-16DE5AD500BA}"/>
    <cellStyle name="SAPBEXHLevel0 2 11 3 3 2 2 2" xfId="16387" xr:uid="{FE943D76-D43A-420A-B96D-743607CFF255}"/>
    <cellStyle name="SAPBEXHLevel0 2 11 3 3 2 2 3" xfId="14835" xr:uid="{0ACBC2DD-F0EC-479E-BED0-2264E7F56D47}"/>
    <cellStyle name="SAPBEXHLevel0 2 11 3 3 2 3" xfId="13119" xr:uid="{DAEBE120-27FD-4931-B837-C6E865739F2F}"/>
    <cellStyle name="SAPBEXHLevel0 2 11 3 3 2 4" xfId="20128" xr:uid="{E4F7B678-5B4F-4EDD-8303-A5249B084069}"/>
    <cellStyle name="SAPBEXHLevel0 2 11 3 3 3" xfId="8773" xr:uid="{C6EFD0CB-0B04-43A3-8574-17E365C26491}"/>
    <cellStyle name="SAPBEXHLevel0 2 11 3 3 3 2" xfId="16812" xr:uid="{8D22AC0D-568D-4A39-9C59-D4E96DF5BFF9}"/>
    <cellStyle name="SAPBEXHLevel0 2 11 3 3 3 3" xfId="18850" xr:uid="{8DCE5835-5740-4C09-A3AE-AC2DE09CDA87}"/>
    <cellStyle name="SAPBEXHLevel0 2 11 3 3 4" xfId="11748" xr:uid="{84C4BC4C-8A52-4680-B57F-84BCF1AFD2F0}"/>
    <cellStyle name="SAPBEXHLevel0 2 11 3 3 5" xfId="19434" xr:uid="{CC4FC283-361A-45EC-844A-65C7540B9E2E}"/>
    <cellStyle name="SAPBEXHLevel0 2 11 3 3_KEY FIGURES" xfId="6013" xr:uid="{AFCB6597-4EBB-4E23-AB67-D94541DE7E7D}"/>
    <cellStyle name="SAPBEXHLevel0 2 11 3 4" xfId="2616" xr:uid="{ED669E05-0D24-4DE3-95BD-ADE78120E5DC}"/>
    <cellStyle name="SAPBEXHLevel0 2 11 3 4 2" xfId="3718" xr:uid="{8F3A4821-B775-4D62-8526-0FCF2A81950A}"/>
    <cellStyle name="SAPBEXHLevel0 2 11 3 4 2 2" xfId="7880" xr:uid="{AA85177C-8B21-4D89-9388-32C29FE205DD}"/>
    <cellStyle name="SAPBEXHLevel0 2 11 3 4 2 2 2" xfId="15919" xr:uid="{BC6C9240-8A3B-4D3F-9894-A13EA8F9CBBE}"/>
    <cellStyle name="SAPBEXHLevel0 2 11 3 4 2 2 3" xfId="16943" xr:uid="{CF6862A9-016E-4752-9C39-5B32C08CFB1D}"/>
    <cellStyle name="SAPBEXHLevel0 2 11 3 4 2 3" xfId="13512" xr:uid="{E25BA72A-2CDD-4843-BECC-9469D7B40637}"/>
    <cellStyle name="SAPBEXHLevel0 2 11 3 4 2 4" xfId="20570" xr:uid="{58CE38FF-5753-466A-AD40-6616E93689C0}"/>
    <cellStyle name="SAPBEXHLevel0 2 11 3 4 3" xfId="7625" xr:uid="{087925E0-704A-4F64-AFF7-FFA05AF1C0BA}"/>
    <cellStyle name="SAPBEXHLevel0 2 11 3 4 3 2" xfId="15664" xr:uid="{E58DA48C-A5CF-4222-A5E4-FEDE893EACD5}"/>
    <cellStyle name="SAPBEXHLevel0 2 11 3 4 3 3" xfId="17582" xr:uid="{3EA2B037-0DA6-490E-B474-2D8D4E74A93A}"/>
    <cellStyle name="SAPBEXHLevel0 2 11 3 4 4" xfId="12768" xr:uid="{D93E900C-66B5-45E5-9D04-DD4A17AB7061}"/>
    <cellStyle name="SAPBEXHLevel0 2 11 3 4 5" xfId="20044" xr:uid="{D9632480-9042-4F8A-9D9C-DBDA4A35B596}"/>
    <cellStyle name="SAPBEXHLevel0 2 11 3 4_KEY FIGURES" xfId="6014" xr:uid="{1BE8B608-9B25-46B7-B8CB-8E67323D9E28}"/>
    <cellStyle name="SAPBEXHLevel0 2 11 3 5" xfId="3390" xr:uid="{8B2E1E89-ECE6-42F6-B2BC-F80182E96986}"/>
    <cellStyle name="SAPBEXHLevel0 2 11 3 5 2" xfId="3872" xr:uid="{7425CDF8-F199-47B1-956D-4349D349DB1A}"/>
    <cellStyle name="SAPBEXHLevel0 2 11 3 5 2 2" xfId="7727" xr:uid="{D83A26AF-FF4A-492E-A95C-9EF30DBD0551}"/>
    <cellStyle name="SAPBEXHLevel0 2 11 3 5 2 2 2" xfId="15766" xr:uid="{F3775343-B7A6-4E3A-9060-5F62476D2E6F}"/>
    <cellStyle name="SAPBEXHLevel0 2 11 3 5 2 2 3" xfId="12463" xr:uid="{CB3965E9-1ED7-41B3-B296-3D671D5CEF10}"/>
    <cellStyle name="SAPBEXHLevel0 2 11 3 5 2 3" xfId="13666" xr:uid="{3A10004B-B9FF-440C-86F4-2FDE86E888C4}"/>
    <cellStyle name="SAPBEXHLevel0 2 11 3 5 2 4" xfId="13990" xr:uid="{46B840A4-83C7-4BA7-80A0-341629694AF1}"/>
    <cellStyle name="SAPBEXHLevel0 2 11 3 5 3" xfId="8109" xr:uid="{4ACF72E1-EAF8-48B3-AB7B-C22FA2BCEB23}"/>
    <cellStyle name="SAPBEXHLevel0 2 11 3 5 3 2" xfId="16148" xr:uid="{B0CFD239-5858-414F-96BD-0FA8FC4134EF}"/>
    <cellStyle name="SAPBEXHLevel0 2 11 3 5 3 3" xfId="20852" xr:uid="{00D25B1D-A912-4421-AC7D-C72839C8FF14}"/>
    <cellStyle name="SAPBEXHLevel0 2 11 3 5 4" xfId="19093" xr:uid="{37BECFE1-8734-4872-A084-F457F4937F7C}"/>
    <cellStyle name="SAPBEXHLevel0 2 11 3 5_KEY FIGURES" xfId="6015" xr:uid="{F9B1E934-7D36-4478-93D1-BAB9FDE7436B}"/>
    <cellStyle name="SAPBEXHLevel0 2 11 3 6" xfId="5164" xr:uid="{B2982ADE-C0F4-4141-A69C-A302A53E58D7}"/>
    <cellStyle name="SAPBEXHLevel0 2 11 3 6 2" xfId="10192" xr:uid="{E21707BB-45F6-48AC-BF74-77DAFA063352}"/>
    <cellStyle name="SAPBEXHLevel0 2 11 3 6 2 2" xfId="17665" xr:uid="{BFA7B694-255E-4DA8-9595-E74B7A79B31D}"/>
    <cellStyle name="SAPBEXHLevel0 2 11 3 6 2 3" xfId="20459" xr:uid="{A740B2D7-6A1A-4FD8-8857-72E98BDD4B30}"/>
    <cellStyle name="SAPBEXHLevel0 2 11 3 6 3" xfId="10774" xr:uid="{EFD59C39-B247-4C9A-B267-22BB9F699680}"/>
    <cellStyle name="SAPBEXHLevel0 2 11 3 6 3 2" xfId="18247" xr:uid="{27EA2CDF-E4E3-4568-9FC9-F09A6A83BF54}"/>
    <cellStyle name="SAPBEXHLevel0 2 11 3 6 3 3" xfId="19538" xr:uid="{A745F31E-CFB1-469A-A6C6-F58A2CA1CC84}"/>
    <cellStyle name="SAPBEXHLevel0 2 11 3 6 4" xfId="14285" xr:uid="{A38C80E0-2E2F-40FE-A4CD-56D87905DCCE}"/>
    <cellStyle name="SAPBEXHLevel0 2 11 3 6 5" xfId="14833" xr:uid="{0EFCBF00-D61F-4ADA-A505-CA81026A64BE}"/>
    <cellStyle name="SAPBEXHLevel0 2 11 3 7" xfId="5344" xr:uid="{1490FF10-B976-4D16-A2E6-DDEB07033745}"/>
    <cellStyle name="SAPBEXHLevel0 2 11 3 7 2" xfId="10289" xr:uid="{BCAB43A1-0750-4A9B-9EDB-2B6799430A4F}"/>
    <cellStyle name="SAPBEXHLevel0 2 11 3 7 2 2" xfId="17762" xr:uid="{E895A4BF-3488-4388-A290-1A2ECA642D16}"/>
    <cellStyle name="SAPBEXHLevel0 2 11 3 7 2 3" xfId="19041" xr:uid="{1881D619-9404-44F5-8882-CFA908FBC3AB}"/>
    <cellStyle name="SAPBEXHLevel0 2 11 3 7 3" xfId="10953" xr:uid="{C857829D-0F58-4D12-8C52-84B885F7F142}"/>
    <cellStyle name="SAPBEXHLevel0 2 11 3 7 3 2" xfId="18426" xr:uid="{80574332-E93E-49C1-BCDA-50368ADD18F4}"/>
    <cellStyle name="SAPBEXHLevel0 2 11 3 7 3 3" xfId="14989" xr:uid="{4105333D-FE48-4910-A556-CDE226D3ADE9}"/>
    <cellStyle name="SAPBEXHLevel0 2 11 3 7 4" xfId="14405" xr:uid="{C280148A-C104-4895-BA8B-C94C91E695D3}"/>
    <cellStyle name="SAPBEXHLevel0 2 11 3 7 5" xfId="17339" xr:uid="{99071D78-DC4D-4912-AAAD-186A00399813}"/>
    <cellStyle name="SAPBEXHLevel0 2 11 3 8" xfId="5438" xr:uid="{A72E0AB6-F1FC-482A-94FF-EAA36F132EEC}"/>
    <cellStyle name="SAPBEXHLevel0 2 11 3 8 2" xfId="10383" xr:uid="{8923C40D-10AE-466B-85CA-73F554ECB40E}"/>
    <cellStyle name="SAPBEXHLevel0 2 11 3 8 2 2" xfId="17856" xr:uid="{9C7C5432-D013-4D63-9F28-26CD2055E8FF}"/>
    <cellStyle name="SAPBEXHLevel0 2 11 3 8 2 3" xfId="12510" xr:uid="{E5F3D874-E328-4C6F-B353-309E202801F7}"/>
    <cellStyle name="SAPBEXHLevel0 2 11 3 8 3" xfId="11046" xr:uid="{6FCE5926-F3C0-4B91-B6D3-CB7536F6D813}"/>
    <cellStyle name="SAPBEXHLevel0 2 11 3 8 3 2" xfId="18519" xr:uid="{FE95C0F4-BBA2-489B-B48C-7DAD806DD384}"/>
    <cellStyle name="SAPBEXHLevel0 2 11 3 8 3 3" xfId="13790" xr:uid="{253AADDE-55A4-4F42-AD60-21F876E6243B}"/>
    <cellStyle name="SAPBEXHLevel0 2 11 3 8 4" xfId="14499" xr:uid="{0FBFADC2-233D-46AA-8564-1096B93839E5}"/>
    <cellStyle name="SAPBEXHLevel0 2 11 3 8 5" xfId="20356" xr:uid="{6E352ED4-F65F-4509-9D9A-722D262C9999}"/>
    <cellStyle name="SAPBEXHLevel0 2 11 3 9" xfId="7065" xr:uid="{2729DA51-967F-4CD9-9859-D0047CF45EAA}"/>
    <cellStyle name="SAPBEXHLevel0 2 11 3 9 2" xfId="15186" xr:uid="{22000DE4-0ACF-4B62-8A84-9937265B82D3}"/>
    <cellStyle name="SAPBEXHLevel0 2 11 3 9 3" xfId="19612" xr:uid="{D75A3E6A-7EF7-479F-9504-C631E8D93A22}"/>
    <cellStyle name="SAPBEXHLevel0 2 11 3_KEY FIGURES" xfId="6011" xr:uid="{F1884714-0C72-431B-AD2E-CFEB0B7FE863}"/>
    <cellStyle name="SAPBEXHLevel0 2 11 4" xfId="470" xr:uid="{0CAFC7B1-A63E-4A84-B186-16CD1108949A}"/>
    <cellStyle name="SAPBEXHLevel0 2 11 4 10" xfId="7237" xr:uid="{0AF43A95-6F78-42D8-A7ED-1CC2032DDBC9}"/>
    <cellStyle name="SAPBEXHLevel0 2 11 4 10 2" xfId="15318" xr:uid="{B55B55A9-6EBF-41EA-A0C1-4BBCB992DCD3}"/>
    <cellStyle name="SAPBEXHLevel0 2 11 4 10 3" xfId="19335" xr:uid="{1FA3F62B-A795-4EEA-AC49-18401C77D091}"/>
    <cellStyle name="SAPBEXHLevel0 2 11 4 11" xfId="7596" xr:uid="{E97637FB-8C69-474A-885C-FF61D7A7F591}"/>
    <cellStyle name="SAPBEXHLevel0 2 11 4 11 2" xfId="15635" xr:uid="{2B019F6C-9F94-412B-9304-E3AA067F7068}"/>
    <cellStyle name="SAPBEXHLevel0 2 11 4 11 3" xfId="12438" xr:uid="{6781AD17-5BF2-4C6E-9A98-80B7BE26C47B}"/>
    <cellStyle name="SAPBEXHLevel0 2 11 4 12" xfId="11414" xr:uid="{0D7A07CB-F64D-4399-8A44-FA80247544CA}"/>
    <cellStyle name="SAPBEXHLevel0 2 11 4 13" xfId="20230" xr:uid="{E6BD23E3-FC48-4C2E-8A9D-41D8105B48F6}"/>
    <cellStyle name="SAPBEXHLevel0 2 11 4 2" xfId="680" xr:uid="{6B45864A-99DC-4562-AD91-1E2F3DCC51BB}"/>
    <cellStyle name="SAPBEXHLevel0 2 11 4 2 2" xfId="2819" xr:uid="{1F15FE14-A674-495D-A43B-86BCA1272C19}"/>
    <cellStyle name="SAPBEXHLevel0 2 11 4 2 2 2" xfId="8496" xr:uid="{E9E2549A-89F2-4F0A-8A3A-683E8FADAAE6}"/>
    <cellStyle name="SAPBEXHLevel0 2 11 4 2 2 2 2" xfId="16535" xr:uid="{6BE656C0-82AE-4116-9281-1EC0ADA9141C}"/>
    <cellStyle name="SAPBEXHLevel0 2 11 4 2 2 2 3" xfId="14148" xr:uid="{C67BE1E7-91D8-4EB7-AF4E-5303F24A4385}"/>
    <cellStyle name="SAPBEXHLevel0 2 11 4 2 2 3" xfId="12971" xr:uid="{8C57219F-2235-41BA-8D3F-A773F337456D}"/>
    <cellStyle name="SAPBEXHLevel0 2 11 4 2 2 4" xfId="14699" xr:uid="{F3C02174-DAE4-4AE8-81BF-2B11CA301D83}"/>
    <cellStyle name="SAPBEXHLevel0 2 11 4 2 3" xfId="8846" xr:uid="{8225309B-107A-4FEC-B4F3-3BB43DF0C8FB}"/>
    <cellStyle name="SAPBEXHLevel0 2 11 4 2 3 2" xfId="16885" xr:uid="{8B77D989-2344-4129-A39A-80606229B7D1}"/>
    <cellStyle name="SAPBEXHLevel0 2 11 4 2 3 3" xfId="14175" xr:uid="{BD8D8539-7D55-4AFB-9AAB-5D022EE2A232}"/>
    <cellStyle name="SAPBEXHLevel0 2 11 4 2 4" xfId="11600" xr:uid="{32CB5CD0-DDA3-4F31-8C4E-31BC8E3D416C}"/>
    <cellStyle name="SAPBEXHLevel0 2 11 4 2 5" xfId="13430" xr:uid="{1D708ED0-0CE5-48F4-8BD2-65FFCCE9504C}"/>
    <cellStyle name="SAPBEXHLevel0 2 11 4 2_KEY FIGURES" xfId="6017" xr:uid="{231007C3-E0A6-4609-9726-2D708BD950D4}"/>
    <cellStyle name="SAPBEXHLevel0 2 11 4 3" xfId="844" xr:uid="{2AC5644B-7D71-484E-92A7-2EF8E2272BBB}"/>
    <cellStyle name="SAPBEXHLevel0 2 11 4 3 2" xfId="2983" xr:uid="{D18445E8-C00D-40A4-AACB-2AFCB24497F6}"/>
    <cellStyle name="SAPBEXHLevel0 2 11 4 3 2 2" xfId="8332" xr:uid="{339B2DA8-5815-4DF6-B078-14F4662BF4AA}"/>
    <cellStyle name="SAPBEXHLevel0 2 11 4 3 2 2 2" xfId="16371" xr:uid="{99B53B9D-9220-4EDD-AAF8-1E515B70A46A}"/>
    <cellStyle name="SAPBEXHLevel0 2 11 4 3 2 2 3" xfId="19928" xr:uid="{04397B4E-BC4E-4B7C-B7A4-5DA57F85EFC3}"/>
    <cellStyle name="SAPBEXHLevel0 2 11 4 3 2 3" xfId="13135" xr:uid="{F2768DA7-0A48-490B-A3D4-3124C92E9135}"/>
    <cellStyle name="SAPBEXHLevel0 2 11 4 3 2 4" xfId="13252" xr:uid="{2EB9A724-793D-47B3-9300-08433F88445A}"/>
    <cellStyle name="SAPBEXHLevel0 2 11 4 3 3" xfId="8804" xr:uid="{A9333380-0A11-45D4-88A6-6AC077A98F95}"/>
    <cellStyle name="SAPBEXHLevel0 2 11 4 3 3 2" xfId="16843" xr:uid="{0D0C727C-7F30-48EA-8375-654275BC65CC}"/>
    <cellStyle name="SAPBEXHLevel0 2 11 4 3 3 3" xfId="13398" xr:uid="{F6040E89-00B9-4E75-A342-92BEBA2BBA40}"/>
    <cellStyle name="SAPBEXHLevel0 2 11 4 3 4" xfId="11764" xr:uid="{E8368715-345E-4932-9491-46AB66061FC2}"/>
    <cellStyle name="SAPBEXHLevel0 2 11 4 3 5" xfId="20541" xr:uid="{3C1A10C3-09B6-47C1-AF13-A520C4642584}"/>
    <cellStyle name="SAPBEXHLevel0 2 11 4 3_KEY FIGURES" xfId="6018" xr:uid="{D8441FF6-79CB-437A-B8DD-85868D0C488F}"/>
    <cellStyle name="SAPBEXHLevel0 2 11 4 4" xfId="2632" xr:uid="{C8B3FD47-14CC-43ED-9FFB-1ADDF828AFDF}"/>
    <cellStyle name="SAPBEXHLevel0 2 11 4 4 2" xfId="3734" xr:uid="{24A91BEE-4686-4FB3-B4F4-7D48ABDF19FA}"/>
    <cellStyle name="SAPBEXHLevel0 2 11 4 4 2 2" xfId="7864" xr:uid="{B1A53FDB-6914-4FE2-9AFB-5E7405258995}"/>
    <cellStyle name="SAPBEXHLevel0 2 11 4 4 2 2 2" xfId="15903" xr:uid="{3FBBAFD5-A7FE-4F34-A85C-EA3BB5BB168D}"/>
    <cellStyle name="SAPBEXHLevel0 2 11 4 4 2 2 3" xfId="12267" xr:uid="{BA963836-555C-464E-991C-1B8096E95C54}"/>
    <cellStyle name="SAPBEXHLevel0 2 11 4 4 2 3" xfId="13528" xr:uid="{D6B91BE2-46A5-4FE8-B1DA-683BBD8F1307}"/>
    <cellStyle name="SAPBEXHLevel0 2 11 4 4 2 4" xfId="13895" xr:uid="{6B4A43A7-0C05-44E8-977C-BD70DA12E2CA}"/>
    <cellStyle name="SAPBEXHLevel0 2 11 4 4 3" xfId="8864" xr:uid="{1DAA99BF-383C-4F59-8F32-7DDF0464DD85}"/>
    <cellStyle name="SAPBEXHLevel0 2 11 4 4 3 2" xfId="16903" xr:uid="{D0541A70-0B1C-4A2A-829F-E482460C414A}"/>
    <cellStyle name="SAPBEXHLevel0 2 11 4 4 3 3" xfId="12475" xr:uid="{6DCB0CAF-42B8-4342-A087-B753874F3E2F}"/>
    <cellStyle name="SAPBEXHLevel0 2 11 4 4 4" xfId="12784" xr:uid="{EBC7114C-D42D-4F34-B354-52FBCD61B7C0}"/>
    <cellStyle name="SAPBEXHLevel0 2 11 4 4 5" xfId="20069" xr:uid="{E4A5669F-EC5F-4210-829F-E03BE7369C07}"/>
    <cellStyle name="SAPBEXHLevel0 2 11 4 4_KEY FIGURES" xfId="6019" xr:uid="{974F20B2-29AA-440A-A3E1-2D7BB6A17B08}"/>
    <cellStyle name="SAPBEXHLevel0 2 11 4 5" xfId="3391" xr:uid="{B364BC24-A1CA-4F87-B674-13E79793741D}"/>
    <cellStyle name="SAPBEXHLevel0 2 11 4 5 2" xfId="3873" xr:uid="{595AA42F-0D1D-4401-8A0A-1D0870F9A511}"/>
    <cellStyle name="SAPBEXHLevel0 2 11 4 5 2 2" xfId="7726" xr:uid="{00946D50-6500-4756-B5EF-6E84FC9B32DE}"/>
    <cellStyle name="SAPBEXHLevel0 2 11 4 5 2 2 2" xfId="15765" xr:uid="{63FDAE80-718C-4E10-AF40-2409DE3B133B}"/>
    <cellStyle name="SAPBEXHLevel0 2 11 4 5 2 2 3" xfId="13342" xr:uid="{82E9387F-CD37-455E-8E60-AB6F7886DF43}"/>
    <cellStyle name="SAPBEXHLevel0 2 11 4 5 2 3" xfId="13667" xr:uid="{8E14879D-AF45-4F48-A590-38B1DF3EE2DE}"/>
    <cellStyle name="SAPBEXHLevel0 2 11 4 5 2 4" xfId="12476" xr:uid="{D779B756-6FBE-47C0-ABAC-2D3D18FF6A4E}"/>
    <cellStyle name="SAPBEXHLevel0 2 11 4 5 3" xfId="8108" xr:uid="{185F3628-75BF-49EB-8D2D-AAC20667AB21}"/>
    <cellStyle name="SAPBEXHLevel0 2 11 4 5 3 2" xfId="16147" xr:uid="{147A6FF0-E32D-45BF-B81B-40201868A9A3}"/>
    <cellStyle name="SAPBEXHLevel0 2 11 4 5 3 3" xfId="12033" xr:uid="{483E0BE2-3742-4975-B045-1ACAD375706F}"/>
    <cellStyle name="SAPBEXHLevel0 2 11 4 5 4" xfId="19797" xr:uid="{B269AEC1-AEBE-4E02-8C80-3953528F43F1}"/>
    <cellStyle name="SAPBEXHLevel0 2 11 4 5_KEY FIGURES" xfId="6020" xr:uid="{D267B0E0-9F0D-422F-AA96-340DBB107627}"/>
    <cellStyle name="SAPBEXHLevel0 2 11 4 6" xfId="5165" xr:uid="{06D17169-0843-41D6-945B-320ECDB74CBF}"/>
    <cellStyle name="SAPBEXHLevel0 2 11 4 6 2" xfId="10193" xr:uid="{D14D8542-A425-4C7F-92F6-4B9206439F56}"/>
    <cellStyle name="SAPBEXHLevel0 2 11 4 6 2 2" xfId="17666" xr:uid="{000151E6-9767-4256-91EB-3B0940B50C35}"/>
    <cellStyle name="SAPBEXHLevel0 2 11 4 6 2 3" xfId="20770" xr:uid="{15E551F6-66DA-45AD-9E11-35D49BDA9E69}"/>
    <cellStyle name="SAPBEXHLevel0 2 11 4 6 3" xfId="10775" xr:uid="{8BA362F8-C2DB-43E6-BE05-42FF92E6C2F4}"/>
    <cellStyle name="SAPBEXHLevel0 2 11 4 6 3 2" xfId="18248" xr:uid="{22F1412D-5348-488C-846E-3E1111BE8A32}"/>
    <cellStyle name="SAPBEXHLevel0 2 11 4 6 3 3" xfId="19903" xr:uid="{54CB4577-1CAB-4916-B464-DE502EB2DBBD}"/>
    <cellStyle name="SAPBEXHLevel0 2 11 4 6 4" xfId="14286" xr:uid="{4227838D-8993-4C0B-B27C-99ACE7C3607F}"/>
    <cellStyle name="SAPBEXHLevel0 2 11 4 6 5" xfId="12216" xr:uid="{F7566903-F781-486A-AC9B-27A38A32ED45}"/>
    <cellStyle name="SAPBEXHLevel0 2 11 4 7" xfId="5345" xr:uid="{923F8098-82FB-4479-A02B-FD89EBD5AFF2}"/>
    <cellStyle name="SAPBEXHLevel0 2 11 4 7 2" xfId="10290" xr:uid="{2E956E8B-FA82-4602-B519-F32AA7960AEA}"/>
    <cellStyle name="SAPBEXHLevel0 2 11 4 7 2 2" xfId="17763" xr:uid="{C2F5362C-D6D0-4111-95B3-38A0D4513164}"/>
    <cellStyle name="SAPBEXHLevel0 2 11 4 7 2 3" xfId="19096" xr:uid="{7E61ED33-74BE-487D-8D20-CF63DB861DCF}"/>
    <cellStyle name="SAPBEXHLevel0 2 11 4 7 3" xfId="10954" xr:uid="{0142C8F0-8FBF-41D0-B026-DED1EE51D39D}"/>
    <cellStyle name="SAPBEXHLevel0 2 11 4 7 3 2" xfId="18427" xr:uid="{071BEC3B-1BE5-4ABF-9427-D1A1A489668B}"/>
    <cellStyle name="SAPBEXHLevel0 2 11 4 7 3 3" xfId="13255" xr:uid="{977C9B32-B7ED-4B80-857A-C1993F27EF89}"/>
    <cellStyle name="SAPBEXHLevel0 2 11 4 7 4" xfId="14406" xr:uid="{C1973C00-75F5-4E81-8378-D194B5558C22}"/>
    <cellStyle name="SAPBEXHLevel0 2 11 4 7 5" xfId="20724" xr:uid="{6E51B97C-6B39-437D-A97B-8AB835EFD16D}"/>
    <cellStyle name="SAPBEXHLevel0 2 11 4 8" xfId="5439" xr:uid="{EC32CED7-944E-40A0-8C8C-169C3E8A3438}"/>
    <cellStyle name="SAPBEXHLevel0 2 11 4 8 2" xfId="10384" xr:uid="{83A26EF2-9368-4799-98E0-D81C04F0DF0D}"/>
    <cellStyle name="SAPBEXHLevel0 2 11 4 8 2 2" xfId="17857" xr:uid="{42DC68CB-5D9F-45B2-BBCA-5A0A786B9FC5}"/>
    <cellStyle name="SAPBEXHLevel0 2 11 4 8 2 3" xfId="20413" xr:uid="{093431CA-58C2-430F-A59D-A66B40A05359}"/>
    <cellStyle name="SAPBEXHLevel0 2 11 4 8 3" xfId="11047" xr:uid="{0D15D543-5071-4F91-85B4-E655B0E9B097}"/>
    <cellStyle name="SAPBEXHLevel0 2 11 4 8 3 2" xfId="18520" xr:uid="{16D8C12B-7308-4C98-B9FD-7F1ED6666695}"/>
    <cellStyle name="SAPBEXHLevel0 2 11 4 8 3 3" xfId="14192" xr:uid="{14E5E278-BD7B-466B-B5F1-D3BE1532B5BB}"/>
    <cellStyle name="SAPBEXHLevel0 2 11 4 8 4" xfId="14500" xr:uid="{446C357D-436C-49D6-A84D-D87DA2EBD72C}"/>
    <cellStyle name="SAPBEXHLevel0 2 11 4 8 5" xfId="14830" xr:uid="{57FCBADE-D67B-4E7E-AE91-F7156F97265B}"/>
    <cellStyle name="SAPBEXHLevel0 2 11 4 9" xfId="7066" xr:uid="{E80D2894-A5FA-4D26-A95A-D59D00620E1D}"/>
    <cellStyle name="SAPBEXHLevel0 2 11 4 9 2" xfId="15187" xr:uid="{49FB436C-4A1D-44C7-A815-343EC59B8DC5}"/>
    <cellStyle name="SAPBEXHLevel0 2 11 4 9 3" xfId="20286" xr:uid="{299DEDB5-8AB2-46E1-8730-23DBA91ECC31}"/>
    <cellStyle name="SAPBEXHLevel0 2 11 4_KEY FIGURES" xfId="6016" xr:uid="{9E850D42-1135-41D1-AEBA-B77698A9C1ED}"/>
    <cellStyle name="SAPBEXHLevel0 2 11 5" xfId="508" xr:uid="{6DF181BB-96AC-4B5D-91DF-85F6EA291194}"/>
    <cellStyle name="SAPBEXHLevel0 2 11 5 10" xfId="7238" xr:uid="{8E224D28-14C6-4ADD-8A8C-F1E1F3C808C3}"/>
    <cellStyle name="SAPBEXHLevel0 2 11 5 10 2" xfId="15319" xr:uid="{A38809C2-1E98-4EAA-A18F-57DD4D240C1D}"/>
    <cellStyle name="SAPBEXHLevel0 2 11 5 10 3" xfId="20370" xr:uid="{82751C15-CCB4-4672-90FF-92964FB69AB8}"/>
    <cellStyle name="SAPBEXHLevel0 2 11 5 11" xfId="9023" xr:uid="{E8248A02-1121-4E16-87AB-0DF9EBE04C8E}"/>
    <cellStyle name="SAPBEXHLevel0 2 11 5 11 2" xfId="17034" xr:uid="{B979F9D9-AF14-498D-A95B-3EBA93C25F44}"/>
    <cellStyle name="SAPBEXHLevel0 2 11 5 11 3" xfId="19834" xr:uid="{38E85575-7C99-4A3E-A647-E708D113DAB2}"/>
    <cellStyle name="SAPBEXHLevel0 2 11 5 12" xfId="11451" xr:uid="{C390FBD1-9AF8-4936-80B4-62FFABB6086D}"/>
    <cellStyle name="SAPBEXHLevel0 2 11 5 13" xfId="18798" xr:uid="{D1489000-4446-46A0-8C77-016B28D7D800}"/>
    <cellStyle name="SAPBEXHLevel0 2 11 5 2" xfId="718" xr:uid="{0A84E877-585E-4BF1-926A-99C2486F0797}"/>
    <cellStyle name="SAPBEXHLevel0 2 11 5 2 2" xfId="2857" xr:uid="{473BAE45-6E22-4B98-8B41-FA528D09D014}"/>
    <cellStyle name="SAPBEXHLevel0 2 11 5 2 2 2" xfId="8458" xr:uid="{FB8E8ED7-DDE0-4E44-9D64-D1874805D3A9}"/>
    <cellStyle name="SAPBEXHLevel0 2 11 5 2 2 2 2" xfId="16497" xr:uid="{3F06256B-F090-4783-AF10-874CFFC7EDA6}"/>
    <cellStyle name="SAPBEXHLevel0 2 11 5 2 2 2 3" xfId="18855" xr:uid="{990F5B3E-2056-4EB9-A663-B01659741573}"/>
    <cellStyle name="SAPBEXHLevel0 2 11 5 2 2 3" xfId="13009" xr:uid="{203B82AC-C339-4511-8938-AB75C2B2903F}"/>
    <cellStyle name="SAPBEXHLevel0 2 11 5 2 2 4" xfId="14138" xr:uid="{65FE6E30-69BB-4889-879B-F8D085F96489}"/>
    <cellStyle name="SAPBEXHLevel0 2 11 5 2 3" xfId="7513" xr:uid="{CD2E23D7-EF8F-4C0D-9075-B6E6E75DED23}"/>
    <cellStyle name="SAPBEXHLevel0 2 11 5 2 3 2" xfId="15552" xr:uid="{69EFD79F-C7AC-43FF-909F-A619863EB7BB}"/>
    <cellStyle name="SAPBEXHLevel0 2 11 5 2 3 3" xfId="11204" xr:uid="{34D56F81-92B4-4E7D-8F2E-E584BE813703}"/>
    <cellStyle name="SAPBEXHLevel0 2 11 5 2 4" xfId="11638" xr:uid="{6E4978FE-E2AA-462C-9D9A-39B06B939A21}"/>
    <cellStyle name="SAPBEXHLevel0 2 11 5 2 5" xfId="14368" xr:uid="{8FB0812A-2FCD-4F77-992A-438A3CE96516}"/>
    <cellStyle name="SAPBEXHLevel0 2 11 5 2_KEY FIGURES" xfId="6022" xr:uid="{9B9FCF9F-E4AF-402E-ABED-7FF836196186}"/>
    <cellStyle name="SAPBEXHLevel0 2 11 5 3" xfId="882" xr:uid="{2F34E203-9B7C-4FB1-B9B3-FF41327314AC}"/>
    <cellStyle name="SAPBEXHLevel0 2 11 5 3 2" xfId="3021" xr:uid="{67CF22A0-AB25-4B08-B46D-5BD82356064C}"/>
    <cellStyle name="SAPBEXHLevel0 2 11 5 3 2 2" xfId="8294" xr:uid="{034F1A7A-8C91-4956-8421-3BB1381C1E84}"/>
    <cellStyle name="SAPBEXHLevel0 2 11 5 3 2 2 2" xfId="16333" xr:uid="{EC2651F2-7376-4457-92CD-D1679726D61D}"/>
    <cellStyle name="SAPBEXHLevel0 2 11 5 3 2 2 3" xfId="20087" xr:uid="{A75B0812-98CE-4082-8B8D-52378797DC72}"/>
    <cellStyle name="SAPBEXHLevel0 2 11 5 3 2 3" xfId="13173" xr:uid="{13354C9F-FBDF-4DBB-9E6E-C50FD17DA04B}"/>
    <cellStyle name="SAPBEXHLevel0 2 11 5 3 2 4" xfId="17397" xr:uid="{D0F8D0BD-862E-411C-A457-281608F1824A}"/>
    <cellStyle name="SAPBEXHLevel0 2 11 5 3 3" xfId="8673" xr:uid="{A8EC2422-C3B8-489C-935A-16B6E537BD26}"/>
    <cellStyle name="SAPBEXHLevel0 2 11 5 3 3 2" xfId="16712" xr:uid="{FEBD77CD-05B7-4F4C-887C-375AE8CF856D}"/>
    <cellStyle name="SAPBEXHLevel0 2 11 5 3 3 3" xfId="14144" xr:uid="{C0B54E05-4F8E-4128-BEAB-EFC64339B975}"/>
    <cellStyle name="SAPBEXHLevel0 2 11 5 3 4" xfId="11802" xr:uid="{68B7A6BD-234A-4D24-965A-89083EDE7061}"/>
    <cellStyle name="SAPBEXHLevel0 2 11 5 3 5" xfId="14650" xr:uid="{E07AE93D-E17C-4341-A70B-3CFF2D2342DC}"/>
    <cellStyle name="SAPBEXHLevel0 2 11 5 3_KEY FIGURES" xfId="6023" xr:uid="{F138D7A1-866F-4AD6-9D05-5AAF37847B6C}"/>
    <cellStyle name="SAPBEXHLevel0 2 11 5 4" xfId="2670" xr:uid="{6EAD776C-A864-4656-AE2B-072E4CC3DC76}"/>
    <cellStyle name="SAPBEXHLevel0 2 11 5 4 2" xfId="3755" xr:uid="{9A7488CD-97FC-4F18-8E0A-4547F004A077}"/>
    <cellStyle name="SAPBEXHLevel0 2 11 5 4 2 2" xfId="7843" xr:uid="{C7E9ED33-D060-4086-AD44-000785200DFB}"/>
    <cellStyle name="SAPBEXHLevel0 2 11 5 4 2 2 2" xfId="15882" xr:uid="{A097208E-0628-4CFB-8DBE-FDACFD497DBE}"/>
    <cellStyle name="SAPBEXHLevel0 2 11 5 4 2 2 3" xfId="19579" xr:uid="{70444645-3CB3-4A17-8F6F-CACAC958686B}"/>
    <cellStyle name="SAPBEXHLevel0 2 11 5 4 2 3" xfId="13549" xr:uid="{C8E741F3-645A-46C5-B843-10CC715875A5}"/>
    <cellStyle name="SAPBEXHLevel0 2 11 5 4 2 4" xfId="13372" xr:uid="{00775F21-233B-4A02-9FA7-B36CCE2B2D83}"/>
    <cellStyle name="SAPBEXHLevel0 2 11 5 4 3" xfId="8637" xr:uid="{4C7ACC9E-B508-492C-8A43-FC248A136A68}"/>
    <cellStyle name="SAPBEXHLevel0 2 11 5 4 3 2" xfId="16676" xr:uid="{EC839321-53BC-4FAE-A148-BC87AB7F44C7}"/>
    <cellStyle name="SAPBEXHLevel0 2 11 5 4 3 3" xfId="17486" xr:uid="{FF45EC9A-08BA-44FB-8A40-617D5805B953}"/>
    <cellStyle name="SAPBEXHLevel0 2 11 5 4 4" xfId="12822" xr:uid="{32EAB57B-42AA-4720-BE15-C4DCAA20E63D}"/>
    <cellStyle name="SAPBEXHLevel0 2 11 5 4 5" xfId="20503" xr:uid="{1777F188-E7C1-4215-B6F6-66A83AE6E6B6}"/>
    <cellStyle name="SAPBEXHLevel0 2 11 5 4_KEY FIGURES" xfId="6024" xr:uid="{257DEFAB-C7C0-4D8C-B2DA-1E370BB98249}"/>
    <cellStyle name="SAPBEXHLevel0 2 11 5 5" xfId="3392" xr:uid="{53BAB3CB-C952-4D4B-B809-F017EB0A21EE}"/>
    <cellStyle name="SAPBEXHLevel0 2 11 5 5 2" xfId="3874" xr:uid="{67F3A827-8EDA-4520-9952-0D8EC252BC0A}"/>
    <cellStyle name="SAPBEXHLevel0 2 11 5 5 2 2" xfId="7725" xr:uid="{898DE7E6-A737-4840-A6C8-D40065B29F97}"/>
    <cellStyle name="SAPBEXHLevel0 2 11 5 5 2 2 2" xfId="15764" xr:uid="{1DEE56FB-D808-4260-9232-BD1971472778}"/>
    <cellStyle name="SAPBEXHLevel0 2 11 5 5 2 2 3" xfId="19406" xr:uid="{A05708D6-5A53-49E9-8857-58C14479F2DE}"/>
    <cellStyle name="SAPBEXHLevel0 2 11 5 5 2 3" xfId="13668" xr:uid="{CF7F6E11-E760-4BEE-ACF1-FF7647FD7ABB}"/>
    <cellStyle name="SAPBEXHLevel0 2 11 5 5 2 4" xfId="14817" xr:uid="{9D2EF68E-3AC0-493F-9A58-0546D64A1771}"/>
    <cellStyle name="SAPBEXHLevel0 2 11 5 5 3" xfId="8107" xr:uid="{CE194720-8AC7-4DAE-9C4F-FB5533D35B5B}"/>
    <cellStyle name="SAPBEXHLevel0 2 11 5 5 3 2" xfId="16146" xr:uid="{5BF3BB49-A977-4818-948C-CE29A22663A8}"/>
    <cellStyle name="SAPBEXHLevel0 2 11 5 5 3 3" xfId="19585" xr:uid="{E836F1CA-2D08-4F72-8792-68A90215809A}"/>
    <cellStyle name="SAPBEXHLevel0 2 11 5 5 4" xfId="13389" xr:uid="{07EC7090-C153-4856-A2C2-1D7E1D1CF792}"/>
    <cellStyle name="SAPBEXHLevel0 2 11 5 5_KEY FIGURES" xfId="6025" xr:uid="{2CBFE634-D930-43BD-BAFC-E9508BFF89EE}"/>
    <cellStyle name="SAPBEXHLevel0 2 11 5 6" xfId="5166" xr:uid="{1009488B-4F76-410A-A430-B0CB2C940F7B}"/>
    <cellStyle name="SAPBEXHLevel0 2 11 5 6 2" xfId="10194" xr:uid="{E3EB3584-402B-4C03-8B45-67EA14AFD158}"/>
    <cellStyle name="SAPBEXHLevel0 2 11 5 6 2 2" xfId="17667" xr:uid="{8838D86B-4AF8-4BD4-8121-5E740D143211}"/>
    <cellStyle name="SAPBEXHLevel0 2 11 5 6 2 3" xfId="12342" xr:uid="{DCEA6C6A-6DD3-44F7-9FC9-0BF570886691}"/>
    <cellStyle name="SAPBEXHLevel0 2 11 5 6 3" xfId="10776" xr:uid="{1BB051D8-C03F-43F2-AB76-14223FFF6297}"/>
    <cellStyle name="SAPBEXHLevel0 2 11 5 6 3 2" xfId="18249" xr:uid="{DCF4566A-265C-4D30-A3D9-7DAD21C955E0}"/>
    <cellStyle name="SAPBEXHLevel0 2 11 5 6 3 3" xfId="18695" xr:uid="{D7E5697B-C2B4-4AF5-A8FA-56385FF7D5C3}"/>
    <cellStyle name="SAPBEXHLevel0 2 11 5 6 4" xfId="14287" xr:uid="{64BF9B98-9B73-4819-BA66-4554E2B24830}"/>
    <cellStyle name="SAPBEXHLevel0 2 11 5 6 5" xfId="20053" xr:uid="{98798EAE-8F2A-4C8A-985B-C8E4C6DAC100}"/>
    <cellStyle name="SAPBEXHLevel0 2 11 5 7" xfId="5346" xr:uid="{094756EE-59FA-44C5-B7D4-4351288A5160}"/>
    <cellStyle name="SAPBEXHLevel0 2 11 5 7 2" xfId="10291" xr:uid="{6B9A7E11-3152-4D09-9AFF-2C7C94820775}"/>
    <cellStyle name="SAPBEXHLevel0 2 11 5 7 2 2" xfId="17764" xr:uid="{A9488E04-CE98-44B0-8F85-70FF31CB136C}"/>
    <cellStyle name="SAPBEXHLevel0 2 11 5 7 2 3" xfId="19789" xr:uid="{03FA3614-DBB5-40EB-BD2B-3F9534FC0457}"/>
    <cellStyle name="SAPBEXHLevel0 2 11 5 7 3" xfId="10955" xr:uid="{F8C4CEC8-28D3-42D3-B0AE-D71CC58E9554}"/>
    <cellStyle name="SAPBEXHLevel0 2 11 5 7 3 2" xfId="18428" xr:uid="{0A956C93-D86C-4A15-B194-0A2797BE3A1D}"/>
    <cellStyle name="SAPBEXHLevel0 2 11 5 7 3 3" xfId="19284" xr:uid="{8A13997F-D20F-438C-863F-6D5BB05E991B}"/>
    <cellStyle name="SAPBEXHLevel0 2 11 5 7 4" xfId="14407" xr:uid="{1EB54032-A5BD-4B5F-95F2-EEC8AF619DF0}"/>
    <cellStyle name="SAPBEXHLevel0 2 11 5 7 5" xfId="18989" xr:uid="{C8C36D8C-8CAB-448F-BA31-4A522A8F3999}"/>
    <cellStyle name="SAPBEXHLevel0 2 11 5 8" xfId="5440" xr:uid="{8834A760-1FFB-4CEA-82B0-361F4255BDC9}"/>
    <cellStyle name="SAPBEXHLevel0 2 11 5 8 2" xfId="10385" xr:uid="{0E913CC0-27DB-4AF2-B730-A15C150164E6}"/>
    <cellStyle name="SAPBEXHLevel0 2 11 5 8 2 2" xfId="17858" xr:uid="{EEDE37B6-FA72-4167-9BF5-78B16D002DDC}"/>
    <cellStyle name="SAPBEXHLevel0 2 11 5 8 2 3" xfId="20689" xr:uid="{AD07B4CF-C545-43E5-81C9-DC2E1C135838}"/>
    <cellStyle name="SAPBEXHLevel0 2 11 5 8 3" xfId="11048" xr:uid="{5F154FE3-D4C3-46C0-BC41-90804592412A}"/>
    <cellStyle name="SAPBEXHLevel0 2 11 5 8 3 2" xfId="18521" xr:uid="{6A9072F2-7BA2-4FD7-A2E5-14D1E8A33524}"/>
    <cellStyle name="SAPBEXHLevel0 2 11 5 8 3 3" xfId="13804" xr:uid="{59C16486-297C-42D8-B3CB-37D7AEBA67B2}"/>
    <cellStyle name="SAPBEXHLevel0 2 11 5 8 4" xfId="14501" xr:uid="{3A791C71-6B64-4223-B40E-2D9FD978A873}"/>
    <cellStyle name="SAPBEXHLevel0 2 11 5 8 5" xfId="19213" xr:uid="{17B17D39-0DFB-453F-9F4B-0B4A6AB27C58}"/>
    <cellStyle name="SAPBEXHLevel0 2 11 5 9" xfId="7067" xr:uid="{8E8559F3-817F-44C0-A833-2B75F08482ED}"/>
    <cellStyle name="SAPBEXHLevel0 2 11 5 9 2" xfId="15188" xr:uid="{F5F82145-27F0-4500-AB45-4F8CD0B26F8C}"/>
    <cellStyle name="SAPBEXHLevel0 2 11 5 9 3" xfId="12282" xr:uid="{20762E42-9866-43B7-8191-F78A76627243}"/>
    <cellStyle name="SAPBEXHLevel0 2 11 5_KEY FIGURES" xfId="6021" xr:uid="{F7DBC2A4-DC35-420A-8D95-057E521480F0}"/>
    <cellStyle name="SAPBEXHLevel0 2 11 6" xfId="524" xr:uid="{A4AA6663-7EE5-462D-93AE-C86ED26FB010}"/>
    <cellStyle name="SAPBEXHLevel0 2 11 6 10" xfId="7239" xr:uid="{1E5E0656-0FF4-4225-95A2-E51DB80FA338}"/>
    <cellStyle name="SAPBEXHLevel0 2 11 6 10 2" xfId="15320" xr:uid="{C6F4575E-7645-434C-9079-8594740D0D6B}"/>
    <cellStyle name="SAPBEXHLevel0 2 11 6 10 3" xfId="19226" xr:uid="{A179A0CC-1381-4C65-8F07-38619B2B4E20}"/>
    <cellStyle name="SAPBEXHLevel0 2 11 6 11" xfId="7440" xr:uid="{3351B07D-1DCF-4A0C-A8B6-823685958659}"/>
    <cellStyle name="SAPBEXHLevel0 2 11 6 11 2" xfId="15479" xr:uid="{1F1F4A24-5552-4272-BD89-A8152526D392}"/>
    <cellStyle name="SAPBEXHLevel0 2 11 6 11 3" xfId="19975" xr:uid="{AD36C493-F42D-426E-B6ED-4567FFB09076}"/>
    <cellStyle name="SAPBEXHLevel0 2 11 6 12" xfId="11467" xr:uid="{453825D1-C9A6-40C2-B210-D88E8A70CDCA}"/>
    <cellStyle name="SAPBEXHLevel0 2 11 6 13" xfId="20589" xr:uid="{39569AA6-9191-4F89-A22D-A1F73B9B9D22}"/>
    <cellStyle name="SAPBEXHLevel0 2 11 6 2" xfId="734" xr:uid="{D6462C1B-F10E-4493-BC82-87EE45564CE7}"/>
    <cellStyle name="SAPBEXHLevel0 2 11 6 2 2" xfId="2873" xr:uid="{608B9E0A-4906-436B-AC57-423E9DF0AB74}"/>
    <cellStyle name="SAPBEXHLevel0 2 11 6 2 2 2" xfId="8442" xr:uid="{BBDC9FC5-5D6A-45C6-9A37-E4B42806F811}"/>
    <cellStyle name="SAPBEXHLevel0 2 11 6 2 2 2 2" xfId="16481" xr:uid="{E1260A32-E3CA-4994-8EAF-77C811136B8F}"/>
    <cellStyle name="SAPBEXHLevel0 2 11 6 2 2 2 3" xfId="13819" xr:uid="{7303D960-67D3-4131-B074-7C2C6CB3FCB2}"/>
    <cellStyle name="SAPBEXHLevel0 2 11 6 2 2 3" xfId="13025" xr:uid="{E79AE3A7-B2D2-4E76-B6F2-694ABB246A04}"/>
    <cellStyle name="SAPBEXHLevel0 2 11 6 2 2 4" xfId="19126" xr:uid="{28CA43C8-F8FE-4DEE-87A2-A26A63A36CDF}"/>
    <cellStyle name="SAPBEXHLevel0 2 11 6 2 3" xfId="7551" xr:uid="{CC51E270-6B8E-4F3E-95A9-A3C9E8F633F5}"/>
    <cellStyle name="SAPBEXHLevel0 2 11 6 2 3 2" xfId="15590" xr:uid="{05C5EE1B-2B10-4D48-8B06-BD095AA388FF}"/>
    <cellStyle name="SAPBEXHLevel0 2 11 6 2 3 3" xfId="17578" xr:uid="{80E0D3BD-2308-4EB7-A7F1-3C7E05432039}"/>
    <cellStyle name="SAPBEXHLevel0 2 11 6 2 4" xfId="11654" xr:uid="{BB2A0898-6246-46F2-BE31-A8809F4836E1}"/>
    <cellStyle name="SAPBEXHLevel0 2 11 6 2 5" xfId="19068" xr:uid="{468EC358-D0F3-42BD-AFD1-A0711995283B}"/>
    <cellStyle name="SAPBEXHLevel0 2 11 6 2_KEY FIGURES" xfId="6027" xr:uid="{0416D97C-7AA4-43F0-9B19-E6D1F8EFBF7C}"/>
    <cellStyle name="SAPBEXHLevel0 2 11 6 3" xfId="898" xr:uid="{B152FC80-C564-4895-903F-5BC2609943A9}"/>
    <cellStyle name="SAPBEXHLevel0 2 11 6 3 2" xfId="3037" xr:uid="{6A1B2406-2FE6-4AF5-BFFA-BB5F5993F135}"/>
    <cellStyle name="SAPBEXHLevel0 2 11 6 3 2 2" xfId="8278" xr:uid="{DE13FA51-1051-45BA-9F6D-6563DCF928CF}"/>
    <cellStyle name="SAPBEXHLevel0 2 11 6 3 2 2 2" xfId="16317" xr:uid="{51417F9A-0DA8-4572-B3F8-100A37488CCE}"/>
    <cellStyle name="SAPBEXHLevel0 2 11 6 3 2 2 3" xfId="11306" xr:uid="{9A3921A1-45BB-49D9-BFA9-154A04F2E1A8}"/>
    <cellStyle name="SAPBEXHLevel0 2 11 6 3 2 3" xfId="13189" xr:uid="{D700BB7B-07FE-4B95-926D-C0B48D45934B}"/>
    <cellStyle name="SAPBEXHLevel0 2 11 6 3 2 4" xfId="11202" xr:uid="{A893C005-D359-4A87-A4B7-FFF13DBEA1C2}"/>
    <cellStyle name="SAPBEXHLevel0 2 11 6 3 3" xfId="8970" xr:uid="{9CB39CEF-B624-48EB-A8EA-BC401E662C5E}"/>
    <cellStyle name="SAPBEXHLevel0 2 11 6 3 3 2" xfId="16983" xr:uid="{3B497627-AD55-44B2-85B4-08C48EEB2BAE}"/>
    <cellStyle name="SAPBEXHLevel0 2 11 6 3 3 3" xfId="14084" xr:uid="{914940EB-D6AC-4289-8F9F-562332E9DFCA}"/>
    <cellStyle name="SAPBEXHLevel0 2 11 6 3 4" xfId="11818" xr:uid="{29DB3CF7-CE87-46C0-ADDD-0E5D18032307}"/>
    <cellStyle name="SAPBEXHLevel0 2 11 6 3 5" xfId="20799" xr:uid="{D031F41A-40D9-440D-AEE1-5B02ABDE7173}"/>
    <cellStyle name="SAPBEXHLevel0 2 11 6 3_KEY FIGURES" xfId="6028" xr:uid="{8167DD6E-8622-4BD8-9AB3-5CB8064A8942}"/>
    <cellStyle name="SAPBEXHLevel0 2 11 6 4" xfId="2686" xr:uid="{3DDD3CF2-4239-4A17-BD3D-A0B138136C0D}"/>
    <cellStyle name="SAPBEXHLevel0 2 11 6 4 2" xfId="8629" xr:uid="{A11FF3DC-1F24-4193-A237-58C49683D965}"/>
    <cellStyle name="SAPBEXHLevel0 2 11 6 4 2 2" xfId="16668" xr:uid="{3D69FA2B-68B8-45DF-A89E-12EE6E9CF9A9}"/>
    <cellStyle name="SAPBEXHLevel0 2 11 6 4 2 3" xfId="13363" xr:uid="{35CABAD5-FEB7-48B3-BDE6-69680843655C}"/>
    <cellStyle name="SAPBEXHLevel0 2 11 6 4 3" xfId="12838" xr:uid="{2045D99F-592D-425B-AA78-9AB4292E9014}"/>
    <cellStyle name="SAPBEXHLevel0 2 11 6 4 4" xfId="13268" xr:uid="{AA8A3320-BE3A-4C47-86B6-142345E93B28}"/>
    <cellStyle name="SAPBEXHLevel0 2 11 6 5" xfId="3393" xr:uid="{55F68652-10E9-48F5-806D-4D8998963947}"/>
    <cellStyle name="SAPBEXHLevel0 2 11 6 5 2" xfId="3875" xr:uid="{37AB6AD8-2E4C-4B6F-BA06-5FB4C59C00D0}"/>
    <cellStyle name="SAPBEXHLevel0 2 11 6 5 2 2" xfId="7724" xr:uid="{B1F68E02-6C1F-4902-8281-DE46C683BE70}"/>
    <cellStyle name="SAPBEXHLevel0 2 11 6 5 2 2 2" xfId="15763" xr:uid="{586866A1-3EEE-45FA-95F3-BA2E48BEF5C8}"/>
    <cellStyle name="SAPBEXHLevel0 2 11 6 5 2 2 3" xfId="20302" xr:uid="{8F5ACC13-1879-4276-ACEE-A5F38DE8F4E2}"/>
    <cellStyle name="SAPBEXHLevel0 2 11 6 5 2 3" xfId="13669" xr:uid="{07B63914-FCCA-42E2-9FC1-E9BACEB4D326}"/>
    <cellStyle name="SAPBEXHLevel0 2 11 6 5 2 4" xfId="12417" xr:uid="{21C24760-FFA2-4F23-AF0D-DD62AEE3F43C}"/>
    <cellStyle name="SAPBEXHLevel0 2 11 6 5 3" xfId="8106" xr:uid="{3C5E033D-B3A6-41DF-9A53-311B40BD8109}"/>
    <cellStyle name="SAPBEXHLevel0 2 11 6 5 3 2" xfId="16145" xr:uid="{C3616A00-F16B-4DF8-A732-13A286CA4FB9}"/>
    <cellStyle name="SAPBEXHLevel0 2 11 6 5 3 3" xfId="19154" xr:uid="{B82A5200-B080-4819-9740-6CE21BB775EE}"/>
    <cellStyle name="SAPBEXHLevel0 2 11 6 5 4" xfId="13883" xr:uid="{263D659F-E1A8-45B2-81B4-3D39614B835D}"/>
    <cellStyle name="SAPBEXHLevel0 2 11 6 5_KEY FIGURES" xfId="6029" xr:uid="{8378FFEB-3BF0-4BC4-B555-739DF7569272}"/>
    <cellStyle name="SAPBEXHLevel0 2 11 6 6" xfId="5167" xr:uid="{E200E8B8-74B2-4B0F-BCCD-9FDD7DD2FB09}"/>
    <cellStyle name="SAPBEXHLevel0 2 11 6 6 2" xfId="10195" xr:uid="{825673DD-5DF6-4D17-A1C6-1C7011B5BE87}"/>
    <cellStyle name="SAPBEXHLevel0 2 11 6 6 2 2" xfId="17668" xr:uid="{B180E545-20D2-4A14-869E-D033E58E827E}"/>
    <cellStyle name="SAPBEXHLevel0 2 11 6 6 2 3" xfId="20509" xr:uid="{1E6E65C9-76CA-406F-AF23-343693C0B9E4}"/>
    <cellStyle name="SAPBEXHLevel0 2 11 6 6 3" xfId="10777" xr:uid="{1AF176A8-E790-4C1B-B080-F901A5559541}"/>
    <cellStyle name="SAPBEXHLevel0 2 11 6 6 3 2" xfId="18250" xr:uid="{6CF7CD25-318F-4D48-B4B8-9CF2AAB1B4A7}"/>
    <cellStyle name="SAPBEXHLevel0 2 11 6 6 3 3" xfId="17269" xr:uid="{6620041F-BE4A-4E92-81BE-C21D786CFFFF}"/>
    <cellStyle name="SAPBEXHLevel0 2 11 6 6 4" xfId="14288" xr:uid="{23865813-532F-4FB6-AD7A-C70E4CFCA3EA}"/>
    <cellStyle name="SAPBEXHLevel0 2 11 6 6 5" xfId="11240" xr:uid="{CED5A271-0BC4-4843-B8DD-A2A4450EA8AB}"/>
    <cellStyle name="SAPBEXHLevel0 2 11 6 7" xfId="5347" xr:uid="{78A06BEC-859D-431B-A808-EA625EAA2CF5}"/>
    <cellStyle name="SAPBEXHLevel0 2 11 6 7 2" xfId="10292" xr:uid="{23F7601C-4F41-4B84-B43E-EA1AB14C5EB5}"/>
    <cellStyle name="SAPBEXHLevel0 2 11 6 7 2 2" xfId="17765" xr:uid="{AF22DB58-B955-40C5-AD1A-6A4470FB568F}"/>
    <cellStyle name="SAPBEXHLevel0 2 11 6 7 2 3" xfId="13267" xr:uid="{8193572B-7655-4C80-BA56-73E7EEC76B50}"/>
    <cellStyle name="SAPBEXHLevel0 2 11 6 7 3" xfId="10956" xr:uid="{1CC8AFF5-69D5-4418-BE04-C33EFA25020B}"/>
    <cellStyle name="SAPBEXHLevel0 2 11 6 7 3 2" xfId="18429" xr:uid="{4CDF908E-2399-4F52-867B-5F2B5F4DD759}"/>
    <cellStyle name="SAPBEXHLevel0 2 11 6 7 3 3" xfId="19461" xr:uid="{AC293FDC-5FD5-4FDE-9780-F567C475A92D}"/>
    <cellStyle name="SAPBEXHLevel0 2 11 6 7 4" xfId="14408" xr:uid="{227431F5-8DFC-464B-B846-11A0BA3DD3EA}"/>
    <cellStyle name="SAPBEXHLevel0 2 11 6 7 5" xfId="17212" xr:uid="{B52EB22C-1DF7-4C89-BFC0-B2BDF5A5969D}"/>
    <cellStyle name="SAPBEXHLevel0 2 11 6 8" xfId="5441" xr:uid="{AA71CAE8-E904-44E5-86A9-29B15F55618B}"/>
    <cellStyle name="SAPBEXHLevel0 2 11 6 8 2" xfId="10386" xr:uid="{90287FA4-6E77-4FF7-A030-1E9291ED7CF5}"/>
    <cellStyle name="SAPBEXHLevel0 2 11 6 8 2 2" xfId="17859" xr:uid="{D3420870-9AF8-4607-BC8F-7D3B57DDAA34}"/>
    <cellStyle name="SAPBEXHLevel0 2 11 6 8 2 3" xfId="12403" xr:uid="{31D6200D-A0BD-4070-9CF0-C4737E42EB57}"/>
    <cellStyle name="SAPBEXHLevel0 2 11 6 8 3" xfId="11049" xr:uid="{E4E79205-70CA-4D30-80B0-6106DB0AD730}"/>
    <cellStyle name="SAPBEXHLevel0 2 11 6 8 3 2" xfId="18522" xr:uid="{23DE346E-28DD-4E4C-BDF9-B9B2717C2308}"/>
    <cellStyle name="SAPBEXHLevel0 2 11 6 8 3 3" xfId="12542" xr:uid="{4D923350-E059-4C02-B913-1A15583139B0}"/>
    <cellStyle name="SAPBEXHLevel0 2 11 6 8 4" xfId="14502" xr:uid="{BA57CEA2-53FA-494E-931F-DCAA3A7E1C1F}"/>
    <cellStyle name="SAPBEXHLevel0 2 11 6 8 5" xfId="20190" xr:uid="{30505383-2092-459C-B900-AE8A1320374E}"/>
    <cellStyle name="SAPBEXHLevel0 2 11 6 9" xfId="7068" xr:uid="{97A98E8C-97E4-4B84-B4FB-8258664D5225}"/>
    <cellStyle name="SAPBEXHLevel0 2 11 6 9 2" xfId="15189" xr:uid="{51FA5BCF-BB4A-459D-9E52-38B39C170A24}"/>
    <cellStyle name="SAPBEXHLevel0 2 11 6 9 3" xfId="17384" xr:uid="{88075403-B328-4F7B-B058-AFAFB9CC6682}"/>
    <cellStyle name="SAPBEXHLevel0 2 11 6_KEY FIGURES" xfId="6026" xr:uid="{A54DE1FB-F60A-4A9C-931A-11BB4ECB0730}"/>
    <cellStyle name="SAPBEXHLevel0 2 11 7" xfId="540" xr:uid="{4D13BB65-243D-4925-A252-D4351A4DD3BD}"/>
    <cellStyle name="SAPBEXHLevel0 2 11 7 10" xfId="7240" xr:uid="{BA410976-A380-4A30-BB87-EB7F1425A4D7}"/>
    <cellStyle name="SAPBEXHLevel0 2 11 7 10 2" xfId="15321" xr:uid="{6407715B-E1EB-43C4-8DC7-456375719A4C}"/>
    <cellStyle name="SAPBEXHLevel0 2 11 7 10 3" xfId="18931" xr:uid="{5A1DC065-EDE6-4936-A335-FC8DABC87D38}"/>
    <cellStyle name="SAPBEXHLevel0 2 11 7 11" xfId="8737" xr:uid="{74718DDE-3EC2-445E-82F2-BBBBF2FED002}"/>
    <cellStyle name="SAPBEXHLevel0 2 11 7 11 2" xfId="16776" xr:uid="{3B041AAE-403A-407B-9A75-25F5509BF284}"/>
    <cellStyle name="SAPBEXHLevel0 2 11 7 11 3" xfId="14615" xr:uid="{60A2A844-24ED-494E-94E5-2B2184F2F970}"/>
    <cellStyle name="SAPBEXHLevel0 2 11 7 12" xfId="11483" xr:uid="{D8C2BE93-EB24-4ACB-A8FD-3E1FAEAA2C63}"/>
    <cellStyle name="SAPBEXHLevel0 2 11 7 13" xfId="15276" xr:uid="{2CC4E816-0677-46B2-86E3-A1AB248081C9}"/>
    <cellStyle name="SAPBEXHLevel0 2 11 7 2" xfId="750" xr:uid="{C2AB3578-6271-46C7-9B28-ED31F11EA9BC}"/>
    <cellStyle name="SAPBEXHLevel0 2 11 7 2 2" xfId="2889" xr:uid="{08824014-67EC-47E4-AFA8-6B5D43EC4DAE}"/>
    <cellStyle name="SAPBEXHLevel0 2 11 7 2 2 2" xfId="8426" xr:uid="{50311659-0D0C-4562-8911-74C0A072964C}"/>
    <cellStyle name="SAPBEXHLevel0 2 11 7 2 2 2 2" xfId="16465" xr:uid="{FCF4BF4A-A22E-4E14-B286-864459F426F8}"/>
    <cellStyle name="SAPBEXHLevel0 2 11 7 2 2 2 3" xfId="18796" xr:uid="{2C24D0FC-65CD-408C-ABA1-B2D641ACF39E}"/>
    <cellStyle name="SAPBEXHLevel0 2 11 7 2 2 3" xfId="13041" xr:uid="{6B3859B8-F251-44CD-B49F-B1FF7C815677}"/>
    <cellStyle name="SAPBEXHLevel0 2 11 7 2 2 4" xfId="14645" xr:uid="{983CDE2D-5292-43ED-B7FE-0AF7C634AC6B}"/>
    <cellStyle name="SAPBEXHLevel0 2 11 7 2 3" xfId="7591" xr:uid="{F2691D22-2DBB-4ABE-A46F-B77DB508A2EB}"/>
    <cellStyle name="SAPBEXHLevel0 2 11 7 2 3 2" xfId="15630" xr:uid="{3D605408-F181-46DE-A740-8B680BBBC79E}"/>
    <cellStyle name="SAPBEXHLevel0 2 11 7 2 3 3" xfId="14984" xr:uid="{5E369F55-8DF7-44F1-9554-AFA182822BE8}"/>
    <cellStyle name="SAPBEXHLevel0 2 11 7 2 4" xfId="11670" xr:uid="{1A709289-7791-4F3C-A4E4-493248E01A1E}"/>
    <cellStyle name="SAPBEXHLevel0 2 11 7 2 5" xfId="12190" xr:uid="{9F1944F5-8CF0-47C4-922C-37C5DB16B0E6}"/>
    <cellStyle name="SAPBEXHLevel0 2 11 7 2_KEY FIGURES" xfId="6031" xr:uid="{887A937D-21F3-4079-AF2A-CCE278DD0601}"/>
    <cellStyle name="SAPBEXHLevel0 2 11 7 3" xfId="914" xr:uid="{6B3180B4-9EF0-41BE-87F1-FFB81B7BA652}"/>
    <cellStyle name="SAPBEXHLevel0 2 11 7 3 2" xfId="3053" xr:uid="{FDC7D238-9F26-48A2-95B6-941C50A54284}"/>
    <cellStyle name="SAPBEXHLevel0 2 11 7 3 2 2" xfId="8262" xr:uid="{12C86311-9CDC-4C07-8AF5-5BB927EA7273}"/>
    <cellStyle name="SAPBEXHLevel0 2 11 7 3 2 2 2" xfId="16301" xr:uid="{8403D4C4-EB37-4D1E-82B6-A49DD31FAC03}"/>
    <cellStyle name="SAPBEXHLevel0 2 11 7 3 2 2 3" xfId="14247" xr:uid="{B95627FD-EF13-4CCD-A4B4-5AF776C5631E}"/>
    <cellStyle name="SAPBEXHLevel0 2 11 7 3 2 3" xfId="13205" xr:uid="{AD2CFEFD-12B3-4184-9CA7-45EBF147A29C}"/>
    <cellStyle name="SAPBEXHLevel0 2 11 7 3 2 4" xfId="20729" xr:uid="{E72005B6-B312-403B-BF70-8255034E0561}"/>
    <cellStyle name="SAPBEXHLevel0 2 11 7 3 3" xfId="8958" xr:uid="{207B15B0-09E8-4784-BCDB-0459FE202DF4}"/>
    <cellStyle name="SAPBEXHLevel0 2 11 7 3 3 2" xfId="16971" xr:uid="{91EE01BA-99F4-43B1-A2CC-C8D50073A1B7}"/>
    <cellStyle name="SAPBEXHLevel0 2 11 7 3 3 3" xfId="12152" xr:uid="{F9F6FA1F-921E-4380-A056-2BB4DA1C8139}"/>
    <cellStyle name="SAPBEXHLevel0 2 11 7 3 4" xfId="11834" xr:uid="{FC51E50A-6B0F-4B97-9368-8D37F27CD472}"/>
    <cellStyle name="SAPBEXHLevel0 2 11 7 3 5" xfId="20637" xr:uid="{5D4FED4E-AA2B-4778-9C44-3F4F2FFEA9A0}"/>
    <cellStyle name="SAPBEXHLevel0 2 11 7 3_KEY FIGURES" xfId="6032" xr:uid="{1316DA91-B5D8-4DA0-AA5F-6812E4AF2E39}"/>
    <cellStyle name="SAPBEXHLevel0 2 11 7 4" xfId="2702" xr:uid="{094E0835-63C1-4B0D-AB55-BE74FD644D15}"/>
    <cellStyle name="SAPBEXHLevel0 2 11 7 4 2" xfId="8613" xr:uid="{0FC3E3B3-390E-4187-AC7D-D964D5BCAEBF}"/>
    <cellStyle name="SAPBEXHLevel0 2 11 7 4 2 2" xfId="16652" xr:uid="{059065B1-D332-4F19-B231-1249B8D0762F}"/>
    <cellStyle name="SAPBEXHLevel0 2 11 7 4 2 3" xfId="20291" xr:uid="{89E6BC4B-855A-4409-B99F-031A43609600}"/>
    <cellStyle name="SAPBEXHLevel0 2 11 7 4 3" xfId="12854" xr:uid="{D16FF6DD-C288-4C0E-A7B8-F5199E5F13EB}"/>
    <cellStyle name="SAPBEXHLevel0 2 11 7 4 4" xfId="12228" xr:uid="{CED25484-6D62-4402-8076-F236893058FB}"/>
    <cellStyle name="SAPBEXHLevel0 2 11 7 5" xfId="3394" xr:uid="{A7E0BB09-ABE6-45AB-9F62-56069FEEFCAC}"/>
    <cellStyle name="SAPBEXHLevel0 2 11 7 5 2" xfId="3876" xr:uid="{930D27DA-66D8-440B-9F8A-1D6FE310DBE6}"/>
    <cellStyle name="SAPBEXHLevel0 2 11 7 5 2 2" xfId="7723" xr:uid="{7FFDC329-5F96-4B57-9693-72B0A086522C}"/>
    <cellStyle name="SAPBEXHLevel0 2 11 7 5 2 2 2" xfId="15762" xr:uid="{A438CDA3-483E-415D-BA03-77CE6552D5FB}"/>
    <cellStyle name="SAPBEXHLevel0 2 11 7 5 2 2 3" xfId="19071" xr:uid="{74067D50-8322-443B-9074-FBA6266F4061}"/>
    <cellStyle name="SAPBEXHLevel0 2 11 7 5 2 3" xfId="13670" xr:uid="{F0C8F333-DF11-4A21-89A7-3480B9881CF7}"/>
    <cellStyle name="SAPBEXHLevel0 2 11 7 5 2 4" xfId="14909" xr:uid="{48F54193-9536-4295-B374-040D08B29A56}"/>
    <cellStyle name="SAPBEXHLevel0 2 11 7 5 3" xfId="8105" xr:uid="{6893DDA5-9900-4D76-95DF-295071F21E44}"/>
    <cellStyle name="SAPBEXHLevel0 2 11 7 5 3 2" xfId="16144" xr:uid="{6E4754C4-84C7-4BB8-BC88-89504B25C7D2}"/>
    <cellStyle name="SAPBEXHLevel0 2 11 7 5 3 3" xfId="20369" xr:uid="{E4199036-F133-46F3-92CF-B3A5E95471AA}"/>
    <cellStyle name="SAPBEXHLevel0 2 11 7 5 4" xfId="19637" xr:uid="{CD548FED-E8F2-433C-8E19-547C29A895A4}"/>
    <cellStyle name="SAPBEXHLevel0 2 11 7 5_KEY FIGURES" xfId="6033" xr:uid="{0B2FD90B-00EF-442A-8165-97436B6785C3}"/>
    <cellStyle name="SAPBEXHLevel0 2 11 7 6" xfId="5168" xr:uid="{887CB10D-070B-48A0-B643-1C3D098D7645}"/>
    <cellStyle name="SAPBEXHLevel0 2 11 7 6 2" xfId="10196" xr:uid="{9D33A7B2-4966-4FF9-899E-A2E9934C85A2}"/>
    <cellStyle name="SAPBEXHLevel0 2 11 7 6 2 2" xfId="17669" xr:uid="{FA9D1F21-A16A-41EF-B3D3-98EBAC05D423}"/>
    <cellStyle name="SAPBEXHLevel0 2 11 7 6 2 3" xfId="20821" xr:uid="{A3B9B8A2-4225-4FEF-BAC0-9E2021EBB211}"/>
    <cellStyle name="SAPBEXHLevel0 2 11 7 6 3" xfId="10778" xr:uid="{A33CDB85-CAFF-4066-9A25-98834B3E69E7}"/>
    <cellStyle name="SAPBEXHLevel0 2 11 7 6 3 2" xfId="18251" xr:uid="{18FB0313-F238-48C0-A827-6EC2BB638174}"/>
    <cellStyle name="SAPBEXHLevel0 2 11 7 6 3 3" xfId="19714" xr:uid="{FCB65EEC-93AB-41AE-9E53-F015022B9149}"/>
    <cellStyle name="SAPBEXHLevel0 2 11 7 6 4" xfId="14289" xr:uid="{93A49D54-EA26-4F24-892E-51347508C213}"/>
    <cellStyle name="SAPBEXHLevel0 2 11 7 6 5" xfId="14870" xr:uid="{5476CB1D-0888-4EA7-99B3-93EC20019215}"/>
    <cellStyle name="SAPBEXHLevel0 2 11 7 7" xfId="5348" xr:uid="{461534EA-85DF-4047-83A4-A2A9F032C3CD}"/>
    <cellStyle name="SAPBEXHLevel0 2 11 7 7 2" xfId="10293" xr:uid="{ED2D3696-6FF7-4BC0-8C6B-7BEB03630712}"/>
    <cellStyle name="SAPBEXHLevel0 2 11 7 7 2 2" xfId="17766" xr:uid="{14460C8C-AE29-42A3-A006-29645ED7CAAF}"/>
    <cellStyle name="SAPBEXHLevel0 2 11 7 7 2 3" xfId="19097" xr:uid="{7E427CCC-1598-437C-833D-366667DA9F30}"/>
    <cellStyle name="SAPBEXHLevel0 2 11 7 7 3" xfId="10957" xr:uid="{F786F130-327A-4A38-9C87-70939B65C83B}"/>
    <cellStyle name="SAPBEXHLevel0 2 11 7 7 3 2" xfId="18430" xr:uid="{8DEC5F3B-5925-44E6-93AB-50D4648D4901}"/>
    <cellStyle name="SAPBEXHLevel0 2 11 7 7 3 3" xfId="18720" xr:uid="{80F49D74-3EF7-44A2-8AC0-F00D27FFE755}"/>
    <cellStyle name="SAPBEXHLevel0 2 11 7 7 4" xfId="14409" xr:uid="{666CDBED-F14F-417E-ADFD-A0909CEDA727}"/>
    <cellStyle name="SAPBEXHLevel0 2 11 7 7 5" xfId="12416" xr:uid="{B9FA2F39-6A8D-4EFA-8C35-98BC136229FD}"/>
    <cellStyle name="SAPBEXHLevel0 2 11 7 8" xfId="5442" xr:uid="{5EADA7CA-5598-49CB-B227-C3FE12C458A5}"/>
    <cellStyle name="SAPBEXHLevel0 2 11 7 8 2" xfId="10387" xr:uid="{768C8E8C-95E9-4C1E-87D6-0500B9FEFCAB}"/>
    <cellStyle name="SAPBEXHLevel0 2 11 7 8 2 2" xfId="17860" xr:uid="{8BE0F1D4-8536-424A-B931-21AAAEF4D138}"/>
    <cellStyle name="SAPBEXHLevel0 2 11 7 8 2 3" xfId="20463" xr:uid="{D6185655-1176-4EEF-9D1D-C299276BD82A}"/>
    <cellStyle name="SAPBEXHLevel0 2 11 7 8 3" xfId="11050" xr:uid="{4A5989C8-017D-4E7C-91A2-63F574DF857C}"/>
    <cellStyle name="SAPBEXHLevel0 2 11 7 8 3 2" xfId="18523" xr:uid="{21579615-D8F3-4DE5-980D-D11D9ACA34E8}"/>
    <cellStyle name="SAPBEXHLevel0 2 11 7 8 3 3" xfId="19281" xr:uid="{CD4E8FCC-19F0-4C8B-A278-FA902DCA056B}"/>
    <cellStyle name="SAPBEXHLevel0 2 11 7 8 4" xfId="14503" xr:uid="{D438CEBD-FB27-4A40-A82C-F6CC75F27790}"/>
    <cellStyle name="SAPBEXHLevel0 2 11 7 8 5" xfId="18925" xr:uid="{4A73C88E-D47A-42EE-9BAA-8DB8788BCA4B}"/>
    <cellStyle name="SAPBEXHLevel0 2 11 7 9" xfId="7069" xr:uid="{421F33A4-5324-4A40-92FE-FE6CF322AFEF}"/>
    <cellStyle name="SAPBEXHLevel0 2 11 7 9 2" xfId="15190" xr:uid="{A62B030F-6A06-4EFA-A677-2C74257F052A}"/>
    <cellStyle name="SAPBEXHLevel0 2 11 7 9 3" xfId="14748" xr:uid="{9DDD9850-46B8-4D0C-A031-89E1283E6B07}"/>
    <cellStyle name="SAPBEXHLevel0 2 11 7_KEY FIGURES" xfId="6030" xr:uid="{2AD63003-F6AF-4A49-8E24-790D0566F91F}"/>
    <cellStyle name="SAPBEXHLevel0 2 11 8" xfId="556" xr:uid="{01F3B638-9D9D-4F29-827D-1774860C4263}"/>
    <cellStyle name="SAPBEXHLevel0 2 11 8 10" xfId="7241" xr:uid="{C01B635E-3CDF-4A42-9CDC-E2B149CFD6A2}"/>
    <cellStyle name="SAPBEXHLevel0 2 11 8 10 2" xfId="15322" xr:uid="{772B0AD3-2DD8-4304-AB78-EE6F150E3281}"/>
    <cellStyle name="SAPBEXHLevel0 2 11 8 10 3" xfId="17346" xr:uid="{ACFBAECC-BFB7-4AF2-A2E6-FB474C1A8C75}"/>
    <cellStyle name="SAPBEXHLevel0 2 11 8 11" xfId="7598" xr:uid="{125BB7B1-6BDA-47EC-BB67-1547B229E106}"/>
    <cellStyle name="SAPBEXHLevel0 2 11 8 11 2" xfId="15637" xr:uid="{B618D265-A24C-49AB-8553-A32F53A74D3B}"/>
    <cellStyle name="SAPBEXHLevel0 2 11 8 11 3" xfId="18815" xr:uid="{173DD5EF-A52B-4A0B-98D2-9AD8795B7F55}"/>
    <cellStyle name="SAPBEXHLevel0 2 11 8 12" xfId="11499" xr:uid="{644212A9-4E2A-43C8-82A5-743DE8BA1996}"/>
    <cellStyle name="SAPBEXHLevel0 2 11 8 13" xfId="19744" xr:uid="{4D4C045A-01A7-4261-9CD4-125CA33ECE97}"/>
    <cellStyle name="SAPBEXHLevel0 2 11 8 2" xfId="766" xr:uid="{FAAE5B34-F6E3-46C1-B380-13AC7E3407D4}"/>
    <cellStyle name="SAPBEXHLevel0 2 11 8 2 2" xfId="2905" xr:uid="{FCE0C7E5-A116-4F0C-814F-DB88E5DE62D5}"/>
    <cellStyle name="SAPBEXHLevel0 2 11 8 2 2 2" xfId="8410" xr:uid="{8EB91A7D-7711-4684-9B02-9B98677C92F0}"/>
    <cellStyle name="SAPBEXHLevel0 2 11 8 2 2 2 2" xfId="16449" xr:uid="{ACA4AE18-14FE-4212-ACE7-BD3BB368B997}"/>
    <cellStyle name="SAPBEXHLevel0 2 11 8 2 2 2 3" xfId="15036" xr:uid="{3AE74922-5AE3-439C-B231-58F1F1C2A6B7}"/>
    <cellStyle name="SAPBEXHLevel0 2 11 8 2 2 3" xfId="13057" xr:uid="{36D9AEC0-8317-4A67-BD50-99AD0C69BD1A}"/>
    <cellStyle name="SAPBEXHLevel0 2 11 8 2 2 4" xfId="20226" xr:uid="{B151FC1F-2440-4021-961A-493470AB4E6A}"/>
    <cellStyle name="SAPBEXHLevel0 2 11 8 2 3" xfId="8832" xr:uid="{5B2B706D-E163-4F41-840F-AE6318B2C912}"/>
    <cellStyle name="SAPBEXHLevel0 2 11 8 2 3 2" xfId="16871" xr:uid="{906CADB3-4F37-407D-9EF7-09CD00ED7CCE}"/>
    <cellStyle name="SAPBEXHLevel0 2 11 8 2 3 3" xfId="12561" xr:uid="{14D04E14-F3AA-42A7-BF60-737901D12F4B}"/>
    <cellStyle name="SAPBEXHLevel0 2 11 8 2 4" xfId="11686" xr:uid="{C4952266-EA2B-410E-8FF1-C21E9303D59C}"/>
    <cellStyle name="SAPBEXHLevel0 2 11 8 2 5" xfId="20261" xr:uid="{E119F8FE-6825-4699-85B0-97222003D198}"/>
    <cellStyle name="SAPBEXHLevel0 2 11 8 2_KEY FIGURES" xfId="6035" xr:uid="{0240BF36-FA70-4301-9EAB-BEE6C429176F}"/>
    <cellStyle name="SAPBEXHLevel0 2 11 8 3" xfId="930" xr:uid="{CD5C005F-889E-422F-9D3E-1E9D1EF0ABEB}"/>
    <cellStyle name="SAPBEXHLevel0 2 11 8 3 2" xfId="3069" xr:uid="{81B06F9B-5238-406E-99BC-84AE1611B711}"/>
    <cellStyle name="SAPBEXHLevel0 2 11 8 3 2 2" xfId="8246" xr:uid="{FE93BE79-8526-4A7E-A68E-9C9A19D7C363}"/>
    <cellStyle name="SAPBEXHLevel0 2 11 8 3 2 2 2" xfId="16285" xr:uid="{79C5CD82-D003-4D27-92B9-30C2E8F7A86B}"/>
    <cellStyle name="SAPBEXHLevel0 2 11 8 3 2 2 3" xfId="15058" xr:uid="{8A1EB1CB-7CBA-4651-9DD6-3D594B74A70A}"/>
    <cellStyle name="SAPBEXHLevel0 2 11 8 3 2 3" xfId="13221" xr:uid="{B6D0E4AB-8696-43AF-8990-A1E22DD76532}"/>
    <cellStyle name="SAPBEXHLevel0 2 11 8 3 2 4" xfId="15091" xr:uid="{791B2D00-9824-44F0-BC17-038E4A9FBD09}"/>
    <cellStyle name="SAPBEXHLevel0 2 11 8 3 3" xfId="8944" xr:uid="{0ABAD386-C03A-4103-932B-A18ED7F40096}"/>
    <cellStyle name="SAPBEXHLevel0 2 11 8 3 3 2" xfId="16957" xr:uid="{9B0B3D36-AC20-4AC1-9AFD-F43137127D6E}"/>
    <cellStyle name="SAPBEXHLevel0 2 11 8 3 3 3" xfId="15438" xr:uid="{95D8C366-F185-4230-AF81-C8B6E5B31174}"/>
    <cellStyle name="SAPBEXHLevel0 2 11 8 3 4" xfId="11850" xr:uid="{AC1309A8-C463-4E13-8BA8-004143401ECB}"/>
    <cellStyle name="SAPBEXHLevel0 2 11 8 3 5" xfId="19004" xr:uid="{FABD27D5-3AA3-4B89-BB11-932D813423FF}"/>
    <cellStyle name="SAPBEXHLevel0 2 11 8 3_KEY FIGURES" xfId="6036" xr:uid="{8D9F9DDA-B213-4DD5-AA6D-81A23218AD3A}"/>
    <cellStyle name="SAPBEXHLevel0 2 11 8 4" xfId="2718" xr:uid="{D1CA83B3-AA4C-4FF3-AB63-F861A446B8E6}"/>
    <cellStyle name="SAPBEXHLevel0 2 11 8 4 2" xfId="8597" xr:uid="{242B84A5-04E8-4BD2-9D08-6EA14287D391}"/>
    <cellStyle name="SAPBEXHLevel0 2 11 8 4 2 2" xfId="16636" xr:uid="{5738D99C-6842-4922-B40B-3D19F660E7A4}"/>
    <cellStyle name="SAPBEXHLevel0 2 11 8 4 2 3" xfId="13421" xr:uid="{6CBB3F06-F2C1-4EEB-BC4A-15FCB3FFB083}"/>
    <cellStyle name="SAPBEXHLevel0 2 11 8 4 3" xfId="12870" xr:uid="{D6EFB59C-0476-46D0-BFC6-A2F61386BEED}"/>
    <cellStyle name="SAPBEXHLevel0 2 11 8 4 4" xfId="13346" xr:uid="{046C635E-1152-4B31-B1C0-1D8AEE10F92C}"/>
    <cellStyle name="SAPBEXHLevel0 2 11 8 5" xfId="3395" xr:uid="{A09EDBBD-CB6A-423E-9FFE-51653EDFAEE9}"/>
    <cellStyle name="SAPBEXHLevel0 2 11 8 5 2" xfId="3877" xr:uid="{A3E2B814-20A2-4C77-9CE3-65AB3CACBA32}"/>
    <cellStyle name="SAPBEXHLevel0 2 11 8 5 2 2" xfId="7722" xr:uid="{78A6DB12-41EF-4EF8-BD13-EFC42B94E60B}"/>
    <cellStyle name="SAPBEXHLevel0 2 11 8 5 2 2 2" xfId="15761" xr:uid="{0BA989F2-A70E-4778-9E97-DC25A37F5C73}"/>
    <cellStyle name="SAPBEXHLevel0 2 11 8 5 2 2 3" xfId="11400" xr:uid="{1C2BAB54-BB73-4968-A28D-3C816167D638}"/>
    <cellStyle name="SAPBEXHLevel0 2 11 8 5 2 3" xfId="13671" xr:uid="{90A928BA-BE34-4317-B7E3-B0A8C27116E3}"/>
    <cellStyle name="SAPBEXHLevel0 2 11 8 5 2 4" xfId="20450" xr:uid="{6AEB5AAD-D1FD-43F8-988E-75DF358CFE56}"/>
    <cellStyle name="SAPBEXHLevel0 2 11 8 5 3" xfId="8104" xr:uid="{51175C90-E30E-43E5-9D6B-2ABA5997876E}"/>
    <cellStyle name="SAPBEXHLevel0 2 11 8 5 3 2" xfId="16143" xr:uid="{748B93B1-681A-44F6-A446-BCD1AABA2453}"/>
    <cellStyle name="SAPBEXHLevel0 2 11 8 5 3 3" xfId="19441" xr:uid="{BC68B219-89BD-4CD7-BD8C-FA7C6CC212D2}"/>
    <cellStyle name="SAPBEXHLevel0 2 11 8 5 4" xfId="20019" xr:uid="{8128A932-74FF-4DEF-B0DE-BD950F359553}"/>
    <cellStyle name="SAPBEXHLevel0 2 11 8 5_KEY FIGURES" xfId="6037" xr:uid="{78D56D64-5198-4C4F-A1B2-B65E4F1C9487}"/>
    <cellStyle name="SAPBEXHLevel0 2 11 8 6" xfId="5169" xr:uid="{22264EC6-15A1-4939-AEF4-2843BD15E80E}"/>
    <cellStyle name="SAPBEXHLevel0 2 11 8 6 2" xfId="10197" xr:uid="{5B576E4B-00D7-4895-972D-EDCFEC5CB129}"/>
    <cellStyle name="SAPBEXHLevel0 2 11 8 6 2 2" xfId="17670" xr:uid="{C8B08031-906E-4FA6-BC32-6C70E60C788F}"/>
    <cellStyle name="SAPBEXHLevel0 2 11 8 6 2 3" xfId="19040" xr:uid="{268B6CCE-F054-45B2-93AD-1B0E039927EC}"/>
    <cellStyle name="SAPBEXHLevel0 2 11 8 6 3" xfId="10779" xr:uid="{94340B38-EA19-497D-A638-671733339EAF}"/>
    <cellStyle name="SAPBEXHLevel0 2 11 8 6 3 2" xfId="18252" xr:uid="{CB402F86-BD3A-4953-AA1D-77A34B6A3554}"/>
    <cellStyle name="SAPBEXHLevel0 2 11 8 6 3 3" xfId="17500" xr:uid="{6EE70C33-B131-4071-9E69-309CDA74EE4F}"/>
    <cellStyle name="SAPBEXHLevel0 2 11 8 6 4" xfId="14290" xr:uid="{ED0A433B-6799-478E-81D7-E4960E90844A}"/>
    <cellStyle name="SAPBEXHLevel0 2 11 8 6 5" xfId="13921" xr:uid="{ADF4E62A-4A86-417F-90FF-D69FD3389A15}"/>
    <cellStyle name="SAPBEXHLevel0 2 11 8 7" xfId="5349" xr:uid="{BFB2E12B-4306-4B19-A370-FC9A43CBB06E}"/>
    <cellStyle name="SAPBEXHLevel0 2 11 8 7 2" xfId="10294" xr:uid="{8E92F560-0405-414B-BD66-06F18F3F84B5}"/>
    <cellStyle name="SAPBEXHLevel0 2 11 8 7 2 2" xfId="17767" xr:uid="{CB6FC8C4-A4CC-4656-A9FE-DFF9476DB2D1}"/>
    <cellStyle name="SAPBEXHLevel0 2 11 8 7 2 3" xfId="19212" xr:uid="{B7DC84D2-D04B-4461-A138-FC3C43FBEADD}"/>
    <cellStyle name="SAPBEXHLevel0 2 11 8 7 3" xfId="10958" xr:uid="{B7F8A5EA-994A-4435-BD38-930E4A320370}"/>
    <cellStyle name="SAPBEXHLevel0 2 11 8 7 3 2" xfId="18431" xr:uid="{169862BF-17F4-4358-A58A-F5DC18C18919}"/>
    <cellStyle name="SAPBEXHLevel0 2 11 8 7 3 3" xfId="12493" xr:uid="{E91E1E9C-1D8F-4A73-94A1-84056A22E717}"/>
    <cellStyle name="SAPBEXHLevel0 2 11 8 7 4" xfId="14410" xr:uid="{CEBB5644-5CE9-4D13-BF71-E76B71BBA817}"/>
    <cellStyle name="SAPBEXHLevel0 2 11 8 7 5" xfId="12313" xr:uid="{0DFD0A01-08A5-452A-B906-B5256BCE5DBF}"/>
    <cellStyle name="SAPBEXHLevel0 2 11 8 8" xfId="5443" xr:uid="{7B14958C-653B-4CB3-89E2-48C454DBEFFB}"/>
    <cellStyle name="SAPBEXHLevel0 2 11 8 8 2" xfId="10388" xr:uid="{B45E8A20-D44F-446C-9077-5A466F4F54C5}"/>
    <cellStyle name="SAPBEXHLevel0 2 11 8 8 2 2" xfId="17861" xr:uid="{9BBA4E79-F085-4711-BB39-95774B6034E8}"/>
    <cellStyle name="SAPBEXHLevel0 2 11 8 8 2 3" xfId="20774" xr:uid="{F91FCCD4-38E9-4E33-B5A4-BFAC1D4FA6D0}"/>
    <cellStyle name="SAPBEXHLevel0 2 11 8 8 3" xfId="11051" xr:uid="{B1FFEBE6-F28B-4B3D-8F79-4AF07F735F4F}"/>
    <cellStyle name="SAPBEXHLevel0 2 11 8 8 3 2" xfId="18524" xr:uid="{C5E31C2A-B7DD-4C9A-8213-A26BCB0A4014}"/>
    <cellStyle name="SAPBEXHLevel0 2 11 8 8 3 3" xfId="19458" xr:uid="{223F985B-BF00-43FC-A59C-7CEF2C18B578}"/>
    <cellStyle name="SAPBEXHLevel0 2 11 8 8 4" xfId="14504" xr:uid="{7929A0AA-F647-4966-8335-D16BAE22F456}"/>
    <cellStyle name="SAPBEXHLevel0 2 11 8 8 5" xfId="17414" xr:uid="{CFEC8406-DABA-4344-BC60-31131B3297C4}"/>
    <cellStyle name="SAPBEXHLevel0 2 11 8 9" xfId="7070" xr:uid="{6E7406F8-5067-4877-8DAD-2045011B0AD4}"/>
    <cellStyle name="SAPBEXHLevel0 2 11 8 9 2" xfId="15191" xr:uid="{F60772D8-C69A-44C2-A3FF-239179F0C738}"/>
    <cellStyle name="SAPBEXHLevel0 2 11 8 9 3" xfId="19228" xr:uid="{409A1483-FBBB-4642-9786-E78A7C43792D}"/>
    <cellStyle name="SAPBEXHLevel0 2 11 8_KEY FIGURES" xfId="6034" xr:uid="{39BC69A8-7F39-4A86-A0D2-2E2BB2EB4CD0}"/>
    <cellStyle name="SAPBEXHLevel0 2 11 9" xfId="618" xr:uid="{660FEEB6-D69F-4F5A-9F64-7E6FED11C422}"/>
    <cellStyle name="SAPBEXHLevel0 2 11 9 2" xfId="2757" xr:uid="{749FAD61-8757-417A-8376-1A7BA2E8B018}"/>
    <cellStyle name="SAPBEXHLevel0 2 11 9 2 2" xfId="8558" xr:uid="{E563DC06-34A4-496A-85EE-F18DB6ACFED1}"/>
    <cellStyle name="SAPBEXHLevel0 2 11 9 2 2 2" xfId="16597" xr:uid="{0BB419BB-27EC-42B0-B510-1A8668F6020D}"/>
    <cellStyle name="SAPBEXHLevel0 2 11 9 2 2 3" xfId="20642" xr:uid="{DEA191EC-6B92-4B56-BF29-13A509540B30}"/>
    <cellStyle name="SAPBEXHLevel0 2 11 9 2 3" xfId="12909" xr:uid="{4CA0AD3B-9ABF-403A-AECC-A6A40CC8818B}"/>
    <cellStyle name="SAPBEXHLevel0 2 11 9 2 4" xfId="14112" xr:uid="{F54F0378-5FF4-4218-8727-9B1B3F3E3BEF}"/>
    <cellStyle name="SAPBEXHLevel0 2 11 9 3" xfId="8685" xr:uid="{B13E8609-2228-450A-B5DE-07FFBC8BED08}"/>
    <cellStyle name="SAPBEXHLevel0 2 11 9 3 2" xfId="16724" xr:uid="{90DE7C9A-4AB6-4B1A-8D50-056D78AA0FA6}"/>
    <cellStyle name="SAPBEXHLevel0 2 11 9 3 3" xfId="19022" xr:uid="{C7CA6292-9C46-4E3B-BFF9-6049AF139A7E}"/>
    <cellStyle name="SAPBEXHLevel0 2 11 9 4" xfId="11538" xr:uid="{2688A6D0-8E72-4AB6-AA5E-6275C080962D}"/>
    <cellStyle name="SAPBEXHLevel0 2 11 9 5" xfId="13444" xr:uid="{9CE860DE-D91B-467D-942C-831F5C234659}"/>
    <cellStyle name="SAPBEXHLevel0 2 11 9_KEY FIGURES" xfId="6038" xr:uid="{56352A5A-5C7C-46FE-A65C-3C9119799B2D}"/>
    <cellStyle name="SAPBEXHLevel0 2 11_FINANCIAL HIGHLIGHTS" xfId="582" xr:uid="{B36BD9D3-FA4F-44D5-9F29-4CBB583D6E6F}"/>
    <cellStyle name="SAPBEXHLevel0 2 12" xfId="420" xr:uid="{7174EE6D-78F6-476E-B0D6-F731C8DBBEB5}"/>
    <cellStyle name="SAPBEXHLevel0 2 12 10" xfId="794" xr:uid="{B7D8DF3E-D8A6-4954-84CE-36161DC11028}"/>
    <cellStyle name="SAPBEXHLevel0 2 12 10 2" xfId="2933" xr:uid="{C3DEF876-E9D6-4E6F-AB07-6AF8217A4675}"/>
    <cellStyle name="SAPBEXHLevel0 2 12 10 2 2" xfId="8382" xr:uid="{A7781B30-BAF1-49F4-B387-AEE93448C219}"/>
    <cellStyle name="SAPBEXHLevel0 2 12 10 2 2 2" xfId="16421" xr:uid="{B6B79C59-2757-478E-B8E7-E8D6E6852391}"/>
    <cellStyle name="SAPBEXHLevel0 2 12 10 2 2 3" xfId="17456" xr:uid="{799D0D94-A218-41E1-A0AF-76A203C1ED8F}"/>
    <cellStyle name="SAPBEXHLevel0 2 12 10 2 3" xfId="13085" xr:uid="{24F91D52-5674-486A-9F0A-33A06E7F490B}"/>
    <cellStyle name="SAPBEXHLevel0 2 12 10 2 4" xfId="19769" xr:uid="{BE525FC5-3883-490D-BFF0-4E642E633038}"/>
    <cellStyle name="SAPBEXHLevel0 2 12 10 3" xfId="7556" xr:uid="{25E15247-74F9-4C77-B745-A09AB0BAF7AA}"/>
    <cellStyle name="SAPBEXHLevel0 2 12 10 3 2" xfId="15595" xr:uid="{193193FB-AA76-4E85-B28B-F56BE171369C}"/>
    <cellStyle name="SAPBEXHLevel0 2 12 10 3 3" xfId="17634" xr:uid="{83C78939-6EA4-47AF-B9F2-78FC03AC8ECD}"/>
    <cellStyle name="SAPBEXHLevel0 2 12 10 4" xfId="11714" xr:uid="{51E54639-FDB1-43E2-9635-46FB685078B3}"/>
    <cellStyle name="SAPBEXHLevel0 2 12 10 5" xfId="15138" xr:uid="{720F8F1D-8EA1-4303-9CDD-4454CF576C37}"/>
    <cellStyle name="SAPBEXHLevel0 2 12 10_KEY FIGURES" xfId="6039" xr:uid="{0767489C-7C0F-4696-A5D2-A5B169495445}"/>
    <cellStyle name="SAPBEXHLevel0 2 12 11" xfId="2582" xr:uid="{8F69EC3D-6244-4924-B7DF-D1A17918DEE8}"/>
    <cellStyle name="SAPBEXHLevel0 2 12 11 2" xfId="3684" xr:uid="{2DA3EB1C-5BD8-4B46-BA27-3A3B965545B1}"/>
    <cellStyle name="SAPBEXHLevel0 2 12 11 2 2" xfId="7913" xr:uid="{1B34218A-E908-4D61-A117-8569492DA14C}"/>
    <cellStyle name="SAPBEXHLevel0 2 12 11 2 2 2" xfId="15952" xr:uid="{D00732E6-794C-4CD6-9E19-9E9C73B20615}"/>
    <cellStyle name="SAPBEXHLevel0 2 12 11 2 2 3" xfId="19889" xr:uid="{856ABD72-88F5-4C0D-8876-7903640D8FEE}"/>
    <cellStyle name="SAPBEXHLevel0 2 12 11 2 3" xfId="13478" xr:uid="{2A272268-49AA-48E7-941A-E02CA668F447}"/>
    <cellStyle name="SAPBEXHLevel0 2 12 11 2 4" xfId="19156" xr:uid="{E7386916-614B-42E8-B242-5FC79B206E03}"/>
    <cellStyle name="SAPBEXHLevel0 2 12 11 3" xfId="8645" xr:uid="{CB8AADAF-A05D-4355-A922-FED449CD7F9D}"/>
    <cellStyle name="SAPBEXHLevel0 2 12 11 3 2" xfId="16684" xr:uid="{45E57479-1493-4103-8028-FDD69EC468FE}"/>
    <cellStyle name="SAPBEXHLevel0 2 12 11 3 3" xfId="20080" xr:uid="{79942652-C9FC-4099-9E2F-6EFCA483FEB7}"/>
    <cellStyle name="SAPBEXHLevel0 2 12 11 4" xfId="12734" xr:uid="{B3203D7C-C712-45E1-9716-61D21773E1D0}"/>
    <cellStyle name="SAPBEXHLevel0 2 12 11 5" xfId="20353" xr:uid="{E07C5040-0E46-4888-9B01-382227CA9E8A}"/>
    <cellStyle name="SAPBEXHLevel0 2 12 11_KEY FIGURES" xfId="6040" xr:uid="{FB12B100-A554-4809-B34B-B905787106E4}"/>
    <cellStyle name="SAPBEXHLevel0 2 12 12" xfId="3396" xr:uid="{A082589F-CB86-41BD-9D7A-C91ED2E33F79}"/>
    <cellStyle name="SAPBEXHLevel0 2 12 12 2" xfId="3878" xr:uid="{66C584E0-2AC0-426A-9EA6-505D0E6F8A72}"/>
    <cellStyle name="SAPBEXHLevel0 2 12 12 2 2" xfId="7721" xr:uid="{29675E1E-E03D-4135-B6BF-99083B3442CA}"/>
    <cellStyle name="SAPBEXHLevel0 2 12 12 2 2 2" xfId="15760" xr:uid="{90152FFF-1E42-4F04-9729-73A9CBD5DEE5}"/>
    <cellStyle name="SAPBEXHLevel0 2 12 12 2 2 3" xfId="20612" xr:uid="{DAF79973-AA99-4CB0-8780-32F1DDF3DC69}"/>
    <cellStyle name="SAPBEXHLevel0 2 12 12 2 3" xfId="13672" xr:uid="{317F7DC8-572D-4DA5-9173-F62987CD059D}"/>
    <cellStyle name="SAPBEXHLevel0 2 12 12 2 4" xfId="13441" xr:uid="{4238B014-25B4-4406-9429-2E3AF495B855}"/>
    <cellStyle name="SAPBEXHLevel0 2 12 12 3" xfId="8103" xr:uid="{918C5359-00A8-436F-A92C-2CDDC71B94AC}"/>
    <cellStyle name="SAPBEXHLevel0 2 12 12 3 2" xfId="16142" xr:uid="{5618CB98-0B16-4B2B-9D70-AA3EDA389FA5}"/>
    <cellStyle name="SAPBEXHLevel0 2 12 12 3 3" xfId="20350" xr:uid="{D797AD88-9049-47EC-B9E6-26FDA447EC74}"/>
    <cellStyle name="SAPBEXHLevel0 2 12 12 4" xfId="11985" xr:uid="{96D39674-D102-4531-A11E-3E1908D7971E}"/>
    <cellStyle name="SAPBEXHLevel0 2 12 12_KEY FIGURES" xfId="6041" xr:uid="{47D1D272-0A7F-45B9-8F2A-D6C9C118CD2B}"/>
    <cellStyle name="SAPBEXHLevel0 2 12 13" xfId="5170" xr:uid="{F4DAB175-1975-4B98-AED9-CC34863F6D9E}"/>
    <cellStyle name="SAPBEXHLevel0 2 12 13 2" xfId="10198" xr:uid="{CC1A54F8-406B-4E10-8A15-3740B6E4BD2E}"/>
    <cellStyle name="SAPBEXHLevel0 2 12 13 2 2" xfId="17671" xr:uid="{D1837DDE-86FC-455E-8BCC-ADA146D96C10}"/>
    <cellStyle name="SAPBEXHLevel0 2 12 13 2 3" xfId="11959" xr:uid="{7A3967B8-DC3C-49F6-930C-123235A45CD1}"/>
    <cellStyle name="SAPBEXHLevel0 2 12 13 3" xfId="10780" xr:uid="{2C07DB8D-9461-4AB5-9500-E69378E176FF}"/>
    <cellStyle name="SAPBEXHLevel0 2 12 13 3 2" xfId="18253" xr:uid="{E189434C-E000-43A1-ABD6-E16CD382A0A1}"/>
    <cellStyle name="SAPBEXHLevel0 2 12 13 3 3" xfId="13778" xr:uid="{AA3F72D9-893E-47AD-8E02-0735C69F97E8}"/>
    <cellStyle name="SAPBEXHLevel0 2 12 13 4" xfId="14291" xr:uid="{20BA7C3A-6E1A-4E23-9222-6645BC2D6B0A}"/>
    <cellStyle name="SAPBEXHLevel0 2 12 13 5" xfId="12689" xr:uid="{DDEA4A7D-CA87-4C99-96A6-FC9301954E09}"/>
    <cellStyle name="SAPBEXHLevel0 2 12 14" xfId="5350" xr:uid="{7C427DE9-9E56-44AC-8BB4-CC30B89D6FF9}"/>
    <cellStyle name="SAPBEXHLevel0 2 12 14 2" xfId="10295" xr:uid="{1F8FE280-AFD6-43F9-9CE2-40EAB5C1AA94}"/>
    <cellStyle name="SAPBEXHLevel0 2 12 14 2 2" xfId="17768" xr:uid="{A125EAA4-F53C-4273-9EE6-CBD1F421AD1B}"/>
    <cellStyle name="SAPBEXHLevel0 2 12 14 2 3" xfId="13322" xr:uid="{349E324A-58E6-4921-9CAD-F7F1F52F9B56}"/>
    <cellStyle name="SAPBEXHLevel0 2 12 14 3" xfId="10959" xr:uid="{BB985FC3-3701-4B25-9534-D974B0DBC09C}"/>
    <cellStyle name="SAPBEXHLevel0 2 12 14 3 2" xfId="18432" xr:uid="{FF9B676D-589C-443B-AD96-8194D69BC2DD}"/>
    <cellStyle name="SAPBEXHLevel0 2 12 14 3 3" xfId="20430" xr:uid="{49A47504-6BCB-465F-9A40-9E9A804A9736}"/>
    <cellStyle name="SAPBEXHLevel0 2 12 14 4" xfId="14411" xr:uid="{0C3C5F57-9296-4E1C-8836-3901FEAD7149}"/>
    <cellStyle name="SAPBEXHLevel0 2 12 14 5" xfId="20566" xr:uid="{37F4A4FE-7D5F-4BA0-90E3-4B1D73A1298D}"/>
    <cellStyle name="SAPBEXHLevel0 2 12 15" xfId="5444" xr:uid="{27F96E4B-7552-4065-877C-9B32E3F90505}"/>
    <cellStyle name="SAPBEXHLevel0 2 12 15 2" xfId="10389" xr:uid="{0BF0F450-7357-4E03-80E6-6CD1B594B85E}"/>
    <cellStyle name="SAPBEXHLevel0 2 12 15 2 2" xfId="17862" xr:uid="{672C3BF3-5986-4047-8F1D-EF5BA7EAE6FD}"/>
    <cellStyle name="SAPBEXHLevel0 2 12 15 2 3" xfId="12338" xr:uid="{CAC724B1-7042-4148-80D8-FB3CBA323538}"/>
    <cellStyle name="SAPBEXHLevel0 2 12 15 3" xfId="11052" xr:uid="{8EA03F2A-11C0-4829-AC6F-ABDA1529BDFC}"/>
    <cellStyle name="SAPBEXHLevel0 2 12 15 3 2" xfId="18525" xr:uid="{DA188760-5DDE-4B70-B42B-538B52083467}"/>
    <cellStyle name="SAPBEXHLevel0 2 12 15 3 3" xfId="18732" xr:uid="{B55D4EE3-E851-4340-885B-6C05475C60A8}"/>
    <cellStyle name="SAPBEXHLevel0 2 12 15 4" xfId="14505" xr:uid="{BE95A3EA-6B1C-4E3D-825D-8A4893BEECA0}"/>
    <cellStyle name="SAPBEXHLevel0 2 12 15 5" xfId="14957" xr:uid="{C82A7161-80A3-49C7-BF95-FFAFB451244E}"/>
    <cellStyle name="SAPBEXHLevel0 2 12 16" xfId="7071" xr:uid="{DBDDCD96-ADF3-4E44-AD2F-796D9D0CE576}"/>
    <cellStyle name="SAPBEXHLevel0 2 12 16 2" xfId="15192" xr:uid="{CE734B49-BD84-4B33-8FAE-2F9ED15B54A8}"/>
    <cellStyle name="SAPBEXHLevel0 2 12 16 3" xfId="14837" xr:uid="{164B49DE-25A5-4589-B1B3-6A3F3BB8575C}"/>
    <cellStyle name="SAPBEXHLevel0 2 12 17" xfId="7242" xr:uid="{52F56A53-E9F0-4C70-8983-EC3A47C9013E}"/>
    <cellStyle name="SAPBEXHLevel0 2 12 17 2" xfId="15323" xr:uid="{5C392E26-5169-4665-9DEC-0D5A65A2B40F}"/>
    <cellStyle name="SAPBEXHLevel0 2 12 17 3" xfId="13961" xr:uid="{B8E862E8-5BBF-411F-917E-27CEAE248AA2}"/>
    <cellStyle name="SAPBEXHLevel0 2 12 18" xfId="7471" xr:uid="{52707169-9515-488A-8CFE-AAF48A3E5235}"/>
    <cellStyle name="SAPBEXHLevel0 2 12 18 2" xfId="15510" xr:uid="{53F34F95-97C7-4397-8011-6A49D68B5B28}"/>
    <cellStyle name="SAPBEXHLevel0 2 12 18 3" xfId="13788" xr:uid="{CCB57417-4408-4FB2-BDE5-EAE860CFE343}"/>
    <cellStyle name="SAPBEXHLevel0 2 12 19" xfId="12191" xr:uid="{D16BDF1B-8E87-4FCE-9239-13EC479F0A2B}"/>
    <cellStyle name="SAPBEXHLevel0 2 12 2" xfId="450" xr:uid="{8DAE0308-82FE-4645-9678-FE6D929EC689}"/>
    <cellStyle name="SAPBEXHLevel0 2 12 2 10" xfId="7243" xr:uid="{6354D35A-137A-45C5-B5B2-464722A5530C}"/>
    <cellStyle name="SAPBEXHLevel0 2 12 2 10 2" xfId="15324" xr:uid="{8A1D278E-5D85-4EAB-BA89-328FCBAFA1A7}"/>
    <cellStyle name="SAPBEXHLevel0 2 12 2 10 3" xfId="19015" xr:uid="{A507F868-E918-4D86-850C-40ADEEE10B38}"/>
    <cellStyle name="SAPBEXHLevel0 2 12 2 11" xfId="9119" xr:uid="{5F3628A0-5B6B-4027-BCBC-A5E2F9F6D8BA}"/>
    <cellStyle name="SAPBEXHLevel0 2 12 2 11 2" xfId="17104" xr:uid="{88BE4ACD-8214-4ED5-A379-85B02C7BAE97}"/>
    <cellStyle name="SAPBEXHLevel0 2 12 2 11 3" xfId="13960" xr:uid="{F29C0BD5-F727-4C49-B8BA-22F62F821B16}"/>
    <cellStyle name="SAPBEXHLevel0 2 12 2 12" xfId="14666" xr:uid="{80C5F347-65A6-4944-B97D-EA65F45C8C18}"/>
    <cellStyle name="SAPBEXHLevel0 2 12 2 2" xfId="660" xr:uid="{5037745C-69EA-4C50-B2FF-8D31760D15A2}"/>
    <cellStyle name="SAPBEXHLevel0 2 12 2 2 2" xfId="2799" xr:uid="{7CE6CAE2-CCAF-4D4F-8ABC-E1FAE1684EEA}"/>
    <cellStyle name="SAPBEXHLevel0 2 12 2 2 2 2" xfId="8516" xr:uid="{11098BED-14F1-4E7F-8B5E-6376BC9E6D28}"/>
    <cellStyle name="SAPBEXHLevel0 2 12 2 2 2 2 2" xfId="16555" xr:uid="{CBBB91D4-6621-4B56-BF5D-17801EE945DC}"/>
    <cellStyle name="SAPBEXHLevel0 2 12 2 2 2 2 3" xfId="19962" xr:uid="{331DB6E4-2E0B-45DB-A43B-806C824772B9}"/>
    <cellStyle name="SAPBEXHLevel0 2 12 2 2 2 3" xfId="12951" xr:uid="{36954AAC-AFDE-4E29-A334-C38CED01F92F}"/>
    <cellStyle name="SAPBEXHLevel0 2 12 2 2 2 4" xfId="17415" xr:uid="{2C160C68-F667-456D-AEFC-034318405ACF}"/>
    <cellStyle name="SAPBEXHLevel0 2 12 2 2 3" xfId="9104" xr:uid="{3EEF818E-1893-47CC-BCEF-F1F3787B84A6}"/>
    <cellStyle name="SAPBEXHLevel0 2 12 2 2 3 2" xfId="17089" xr:uid="{88328A4D-15FF-4FD5-89AD-6181C0C7648A}"/>
    <cellStyle name="SAPBEXHLevel0 2 12 2 2 3 3" xfId="19931" xr:uid="{B47CF265-1EBC-4311-B605-A3D4188C194F}"/>
    <cellStyle name="SAPBEXHLevel0 2 12 2 2 4" xfId="11580" xr:uid="{CD009868-8A1E-4ED4-8A59-4449D7EB12B8}"/>
    <cellStyle name="SAPBEXHLevel0 2 12 2 2 5" xfId="12617" xr:uid="{C452FBB9-3CA2-4529-A596-95CBD08A7AF0}"/>
    <cellStyle name="SAPBEXHLevel0 2 12 2 2_KEY FIGURES" xfId="6043" xr:uid="{C97C186F-3249-416B-9DF0-C19BCFE4525F}"/>
    <cellStyle name="SAPBEXHLevel0 2 12 2 3" xfId="824" xr:uid="{B71DD010-F39B-43C8-81DA-05BE85A51BDF}"/>
    <cellStyle name="SAPBEXHLevel0 2 12 2 3 2" xfId="2963" xr:uid="{A4B7A559-35E1-4361-92A5-4A8C38DA82FB}"/>
    <cellStyle name="SAPBEXHLevel0 2 12 2 3 2 2" xfId="8352" xr:uid="{0525E52C-27BD-40ED-9E86-4ABE2AFA5170}"/>
    <cellStyle name="SAPBEXHLevel0 2 12 2 3 2 2 2" xfId="16391" xr:uid="{9E0250CD-0A4B-4048-83B1-F914918441E4}"/>
    <cellStyle name="SAPBEXHLevel0 2 12 2 3 2 2 3" xfId="20290" xr:uid="{D2EF392F-1E21-44B5-8D6A-A7B09E4BB925}"/>
    <cellStyle name="SAPBEXHLevel0 2 12 2 3 2 3" xfId="13115" xr:uid="{5839576A-B7EB-4C5B-AB69-5C511D0399C1}"/>
    <cellStyle name="SAPBEXHLevel0 2 12 2 3 2 4" xfId="17086" xr:uid="{C3ADF13E-32C2-46C2-95ED-59AE61971213}"/>
    <cellStyle name="SAPBEXHLevel0 2 12 2 3 3" xfId="8992" xr:uid="{0E83327D-99CF-45A7-9DE9-F86EA56EC73A}"/>
    <cellStyle name="SAPBEXHLevel0 2 12 2 3 3 2" xfId="17003" xr:uid="{96C75A03-C5C0-4167-AA0F-5DC9D6F9786C}"/>
    <cellStyle name="SAPBEXHLevel0 2 12 2 3 3 3" xfId="18955" xr:uid="{BFF368C7-A763-412B-8285-2E08FE8DB729}"/>
    <cellStyle name="SAPBEXHLevel0 2 12 2 3 4" xfId="11744" xr:uid="{7742B5CA-409F-4B35-A207-1B2C7857D74C}"/>
    <cellStyle name="SAPBEXHLevel0 2 12 2 3 5" xfId="17433" xr:uid="{9A117AA8-307F-4DDE-9B3B-03E782C8834F}"/>
    <cellStyle name="SAPBEXHLevel0 2 12 2 3_KEY FIGURES" xfId="6044" xr:uid="{614F8BA2-DA2D-467D-949D-D7CE222D491E}"/>
    <cellStyle name="SAPBEXHLevel0 2 12 2 4" xfId="2612" xr:uid="{44EE9CC8-22F9-4D36-B25C-E0FB3DD18885}"/>
    <cellStyle name="SAPBEXHLevel0 2 12 2 4 2" xfId="3714" xr:uid="{DE3807B9-45F6-40CB-AC76-5BCEBFEDC137}"/>
    <cellStyle name="SAPBEXHLevel0 2 12 2 4 2 2" xfId="7884" xr:uid="{90963172-8565-40CE-B783-069FDC875663}"/>
    <cellStyle name="SAPBEXHLevel0 2 12 2 4 2 2 2" xfId="15923" xr:uid="{5F87C5D6-F1FB-43CE-9CD7-5C5C773C591D}"/>
    <cellStyle name="SAPBEXHLevel0 2 12 2 4 2 2 3" xfId="14016" xr:uid="{E7314793-37BA-4DA0-BD4F-E9D0A0FEED23}"/>
    <cellStyle name="SAPBEXHLevel0 2 12 2 4 2 3" xfId="13508" xr:uid="{9FCF852F-B1A7-4FAA-8BB8-BFEE6FD5193F}"/>
    <cellStyle name="SAPBEXHLevel0 2 12 2 4 2 4" xfId="20665" xr:uid="{E7EF2169-695B-4B93-AA9E-1E1D21120B4D}"/>
    <cellStyle name="SAPBEXHLevel0 2 12 2 4 3" xfId="7343" xr:uid="{BD65F683-B436-4684-BC92-775AB3E83BF1}"/>
    <cellStyle name="SAPBEXHLevel0 2 12 2 4 3 2" xfId="15415" xr:uid="{FB7FD720-96CE-44BC-8BB4-05840C9FFE79}"/>
    <cellStyle name="SAPBEXHLevel0 2 12 2 4 3 3" xfId="12094" xr:uid="{4A61CA53-1081-47E3-AE10-4A2DB0090578}"/>
    <cellStyle name="SAPBEXHLevel0 2 12 2 4 4" xfId="12764" xr:uid="{3B4C820D-68C2-42B0-8DDF-0167CB0361DE}"/>
    <cellStyle name="SAPBEXHLevel0 2 12 2 4 5" xfId="17624" xr:uid="{B9AEC3C7-1F34-46E7-8D98-2A4B188FF1B4}"/>
    <cellStyle name="SAPBEXHLevel0 2 12 2 4_KEY FIGURES" xfId="6045" xr:uid="{9E7B35D8-31A7-4887-95FB-BBD060CAC05A}"/>
    <cellStyle name="SAPBEXHLevel0 2 12 2 5" xfId="3397" xr:uid="{B28636BA-765A-4F49-9EE3-75DB1FFAEEAA}"/>
    <cellStyle name="SAPBEXHLevel0 2 12 2 5 2" xfId="3879" xr:uid="{6EA67DB2-FF24-45E2-9C68-265608D71A55}"/>
    <cellStyle name="SAPBEXHLevel0 2 12 2 5 2 2" xfId="7720" xr:uid="{68A5FED8-1A7D-491D-84FE-683152E65106}"/>
    <cellStyle name="SAPBEXHLevel0 2 12 2 5 2 2 2" xfId="15759" xr:uid="{476DEDBE-483D-4E02-9CCA-256D23F24329}"/>
    <cellStyle name="SAPBEXHLevel0 2 12 2 5 2 2 3" xfId="20669" xr:uid="{E211C5E9-7F96-48F9-94F9-80DC72D05A54}"/>
    <cellStyle name="SAPBEXHLevel0 2 12 2 5 2 3" xfId="13673" xr:uid="{DD153240-BC2C-46B9-A764-58237BEAE3BB}"/>
    <cellStyle name="SAPBEXHLevel0 2 12 2 5 2 4" xfId="12350" xr:uid="{C4783087-FB1A-4424-9558-49C6852C273B}"/>
    <cellStyle name="SAPBEXHLevel0 2 12 2 5 3" xfId="8102" xr:uid="{F9A0DE5A-0213-4FFC-9C22-50F64ABC0F05}"/>
    <cellStyle name="SAPBEXHLevel0 2 12 2 5 3 2" xfId="16141" xr:uid="{528C2E7A-CE87-465C-B1CF-88FD59365C19}"/>
    <cellStyle name="SAPBEXHLevel0 2 12 2 5 3 3" xfId="17216" xr:uid="{EBE4323A-4CCF-4CB4-ACF7-1DBB2C6854B3}"/>
    <cellStyle name="SAPBEXHLevel0 2 12 2 5 4" xfId="14129" xr:uid="{109DA1DC-D28D-465A-94C9-16582DC60928}"/>
    <cellStyle name="SAPBEXHLevel0 2 12 2 5_KEY FIGURES" xfId="6046" xr:uid="{1A5077FC-D27F-44CC-A019-4BC80FCD47B5}"/>
    <cellStyle name="SAPBEXHLevel0 2 12 2 6" xfId="5171" xr:uid="{A67F6865-A71E-469E-9B28-BD58ABFCB268}"/>
    <cellStyle name="SAPBEXHLevel0 2 12 2 6 2" xfId="10199" xr:uid="{E03904F4-26C9-4F78-9A41-5B8E660F609B}"/>
    <cellStyle name="SAPBEXHLevel0 2 12 2 6 2 2" xfId="17672" xr:uid="{B1935DD6-F64C-44C6-B021-0103024E9293}"/>
    <cellStyle name="SAPBEXHLevel0 2 12 2 6 2 3" xfId="12712" xr:uid="{823092FD-DC1D-4E6C-B209-436BDBE4EB60}"/>
    <cellStyle name="SAPBEXHLevel0 2 12 2 6 3" xfId="10781" xr:uid="{6D72663A-AD97-41FE-86CC-CB8E5D0D84B5}"/>
    <cellStyle name="SAPBEXHLevel0 2 12 2 6 3 2" xfId="18254" xr:uid="{C028AD67-CD3C-4EEA-A181-5FC9E93FF8A3}"/>
    <cellStyle name="SAPBEXHLevel0 2 12 2 6 3 3" xfId="19288" xr:uid="{5C85967B-0F12-4606-A732-8CB79EF88776}"/>
    <cellStyle name="SAPBEXHLevel0 2 12 2 6 4" xfId="14292" xr:uid="{8FFCC60D-A279-4818-AAD4-C008F88218FC}"/>
    <cellStyle name="SAPBEXHLevel0 2 12 2 6 5" xfId="20155" xr:uid="{0EBA5915-19D2-4AFF-8C9F-FF77C282A5C2}"/>
    <cellStyle name="SAPBEXHLevel0 2 12 2 7" xfId="5351" xr:uid="{AD2330CF-D884-4E36-A91D-67361A59B6D2}"/>
    <cellStyle name="SAPBEXHLevel0 2 12 2 7 2" xfId="10296" xr:uid="{362BEA3F-9A36-4E97-95DB-525D06DD0793}"/>
    <cellStyle name="SAPBEXHLevel0 2 12 2 7 2 2" xfId="17769" xr:uid="{38587F19-05EA-4D7E-B7DF-2A8BDB68C021}"/>
    <cellStyle name="SAPBEXHLevel0 2 12 2 7 2 3" xfId="14235" xr:uid="{674F610A-5A42-4FE7-825B-8A94085779DC}"/>
    <cellStyle name="SAPBEXHLevel0 2 12 2 7 3" xfId="10960" xr:uid="{891FC536-99F5-4659-AAD7-6D8A7D298637}"/>
    <cellStyle name="SAPBEXHLevel0 2 12 2 7 3 2" xfId="18433" xr:uid="{B61154E9-142E-4A24-9D20-FED4924695DF}"/>
    <cellStyle name="SAPBEXHLevel0 2 12 2 7 3 3" xfId="20706" xr:uid="{4956614C-1161-4FBA-935B-2624CCE37168}"/>
    <cellStyle name="SAPBEXHLevel0 2 12 2 7 4" xfId="14412" xr:uid="{C5E0F68D-1A12-4D14-B34E-87EE9614B4A3}"/>
    <cellStyle name="SAPBEXHLevel0 2 12 2 7 5" xfId="20109" xr:uid="{9A0ED182-2FE6-4901-A82C-B5D3A1D70090}"/>
    <cellStyle name="SAPBEXHLevel0 2 12 2 8" xfId="5445" xr:uid="{0B35FD88-7C16-4F19-BB74-7FA72287B5AF}"/>
    <cellStyle name="SAPBEXHLevel0 2 12 2 8 2" xfId="10390" xr:uid="{A6B1FD59-0B57-4105-913C-1F38580F183B}"/>
    <cellStyle name="SAPBEXHLevel0 2 12 2 8 2 2" xfId="17863" xr:uid="{8FB24D43-9C4A-4420-A21B-0AFCFAA90354}"/>
    <cellStyle name="SAPBEXHLevel0 2 12 2 8 2 3" xfId="20513" xr:uid="{CB7D236F-C485-4BD4-B93D-819C68FC69C1}"/>
    <cellStyle name="SAPBEXHLevel0 2 12 2 8 3" xfId="11053" xr:uid="{13284386-D471-4167-8BE9-5B72F6A899BC}"/>
    <cellStyle name="SAPBEXHLevel0 2 12 2 8 3 2" xfId="18526" xr:uid="{507F539E-6172-47BD-BB1B-EB80D26875E8}"/>
    <cellStyle name="SAPBEXHLevel0 2 12 2 8 3 3" xfId="12490" xr:uid="{399C8D95-46BA-4F15-9F51-E70C06D4BE62}"/>
    <cellStyle name="SAPBEXHLevel0 2 12 2 8 4" xfId="14506" xr:uid="{C87E6B5C-19A2-4F82-80AA-3C940B52024A}"/>
    <cellStyle name="SAPBEXHLevel0 2 12 2 8 5" xfId="12213" xr:uid="{5294BE5B-4C80-4C3C-B669-29E851A2E2F9}"/>
    <cellStyle name="SAPBEXHLevel0 2 12 2 9" xfId="7072" xr:uid="{F8EC3118-A43B-49BF-8444-4260AD6AEA75}"/>
    <cellStyle name="SAPBEXHLevel0 2 12 2 9 2" xfId="15193" xr:uid="{815ACB84-03E4-478A-8F0C-BB7566DD59E3}"/>
    <cellStyle name="SAPBEXHLevel0 2 12 2 9 3" xfId="20360" xr:uid="{0AC5444E-9D37-4602-9347-D52F23E02564}"/>
    <cellStyle name="SAPBEXHLevel0 2 12 2_KEY FIGURES" xfId="6042" xr:uid="{CFC24ACC-66BC-48AC-A871-02E056DE295B}"/>
    <cellStyle name="SAPBEXHLevel0 2 12 3" xfId="466" xr:uid="{DD1C93AB-F6D5-42B8-9307-93A0947E45E9}"/>
    <cellStyle name="SAPBEXHLevel0 2 12 3 10" xfId="7244" xr:uid="{3A8FC905-9DC5-432E-818B-F7121D245ECD}"/>
    <cellStyle name="SAPBEXHLevel0 2 12 3 10 2" xfId="15325" xr:uid="{85D44197-18DF-4B43-AE7D-22546ADBD551}"/>
    <cellStyle name="SAPBEXHLevel0 2 12 3 10 3" xfId="13310" xr:uid="{7D49B734-D417-44BD-822F-A0ED2AFB2F97}"/>
    <cellStyle name="SAPBEXHLevel0 2 12 3 11" xfId="9195" xr:uid="{BCC336FD-CC1F-4FE1-9287-A8A79BF72F37}"/>
    <cellStyle name="SAPBEXHLevel0 2 12 3 11 2" xfId="17180" xr:uid="{C41B3A46-FB06-429C-9532-8595927C53FE}"/>
    <cellStyle name="SAPBEXHLevel0 2 12 3 11 3" xfId="15152" xr:uid="{53A37387-F2A7-4F5D-8B1F-572E591506F2}"/>
    <cellStyle name="SAPBEXHLevel0 2 12 3 12" xfId="11410" xr:uid="{8C730028-E0EF-48F0-B855-83D296674372}"/>
    <cellStyle name="SAPBEXHLevel0 2 12 3 13" xfId="14863" xr:uid="{46D8E649-1220-44F9-BBE6-B144DCDA9F17}"/>
    <cellStyle name="SAPBEXHLevel0 2 12 3 2" xfId="676" xr:uid="{628CAD6A-EDAD-4A79-A970-3A60A2AFF075}"/>
    <cellStyle name="SAPBEXHLevel0 2 12 3 2 2" xfId="2815" xr:uid="{E8C50282-0E55-4466-A7B5-DDE0216B5291}"/>
    <cellStyle name="SAPBEXHLevel0 2 12 3 2 2 2" xfId="8500" xr:uid="{070AF469-0A77-47C2-8586-C64D6093DBD1}"/>
    <cellStyle name="SAPBEXHLevel0 2 12 3 2 2 2 2" xfId="16539" xr:uid="{754E0064-062F-4008-8220-ACF693B6A383}"/>
    <cellStyle name="SAPBEXHLevel0 2 12 3 2 2 2 3" xfId="18932" xr:uid="{01EB0F80-8C13-438E-BD4B-ED8DFA349BD0}"/>
    <cellStyle name="SAPBEXHLevel0 2 12 3 2 2 3" xfId="12967" xr:uid="{BF450436-600C-4DE0-8699-187416D3CDE7}"/>
    <cellStyle name="SAPBEXHLevel0 2 12 3 2 2 4" xfId="15273" xr:uid="{91F6BB70-8DFF-4FFF-8AA7-3AB717D6D6BC}"/>
    <cellStyle name="SAPBEXHLevel0 2 12 3 2 3" xfId="7482" xr:uid="{DCAB0556-B02F-4E9F-95B8-AF9E9A707FFA}"/>
    <cellStyle name="SAPBEXHLevel0 2 12 3 2 3 2" xfId="15521" xr:uid="{10D2B009-3354-49C6-8237-AA4E8A80F75D}"/>
    <cellStyle name="SAPBEXHLevel0 2 12 3 2 3 3" xfId="20001" xr:uid="{0E7ACA82-AB68-40EE-91D7-6D1D18D3DB2B}"/>
    <cellStyle name="SAPBEXHLevel0 2 12 3 2 4" xfId="11596" xr:uid="{2D0157B3-A4A0-4839-99A8-5BBA9113D410}"/>
    <cellStyle name="SAPBEXHLevel0 2 12 3 2 5" xfId="18922" xr:uid="{393E0DD8-13A4-4B84-83EE-829592584EB6}"/>
    <cellStyle name="SAPBEXHLevel0 2 12 3 2_KEY FIGURES" xfId="6048" xr:uid="{2493B4EE-AA7F-46ED-8503-8FCFDCEE4A10}"/>
    <cellStyle name="SAPBEXHLevel0 2 12 3 3" xfId="840" xr:uid="{B4CAB6D9-A63A-4FC3-8B75-312C01025AF8}"/>
    <cellStyle name="SAPBEXHLevel0 2 12 3 3 2" xfId="2979" xr:uid="{FF56F190-F94E-49CB-8AC9-66C237D44DCA}"/>
    <cellStyle name="SAPBEXHLevel0 2 12 3 3 2 2" xfId="8336" xr:uid="{A6B59C75-A74E-4EE8-A720-B2302C98A0FE}"/>
    <cellStyle name="SAPBEXHLevel0 2 12 3 3 2 2 2" xfId="16375" xr:uid="{F193A0F3-778B-4D16-877F-3D566272D728}"/>
    <cellStyle name="SAPBEXHLevel0 2 12 3 3 2 2 3" xfId="19494" xr:uid="{A2CEB4C9-3F18-4C12-AC8E-64AA72233DD6}"/>
    <cellStyle name="SAPBEXHLevel0 2 12 3 3 2 3" xfId="13131" xr:uid="{1E8A9675-86DD-43E4-A6B0-E68E1B39C22D}"/>
    <cellStyle name="SAPBEXHLevel0 2 12 3 3 2 4" xfId="15013" xr:uid="{17D66EF8-E293-41A8-9FC8-9C20075D5B24}"/>
    <cellStyle name="SAPBEXHLevel0 2 12 3 3 3" xfId="9157" xr:uid="{8E7DB526-BA70-4EE4-9392-1845D28FCC82}"/>
    <cellStyle name="SAPBEXHLevel0 2 12 3 3 3 2" xfId="17142" xr:uid="{6BC327EC-61CA-4AF8-B22D-CA74F21C5F87}"/>
    <cellStyle name="SAPBEXHLevel0 2 12 3 3 3 3" xfId="13981" xr:uid="{7DA58737-EF2B-4CED-95C2-56B7DB33E5B6}"/>
    <cellStyle name="SAPBEXHLevel0 2 12 3 3 4" xfId="11760" xr:uid="{5AA09C18-9EC6-4409-9432-5D9FE7BD5343}"/>
    <cellStyle name="SAPBEXHLevel0 2 12 3 3 5" xfId="12597" xr:uid="{A78D9AAA-476E-414D-8D23-73AEDFD85BFC}"/>
    <cellStyle name="SAPBEXHLevel0 2 12 3 3_KEY FIGURES" xfId="6049" xr:uid="{A2460311-46E1-4992-A313-6DB07739EB8B}"/>
    <cellStyle name="SAPBEXHLevel0 2 12 3 4" xfId="2628" xr:uid="{8B055551-CCBE-4C3B-A9CD-78C96862E331}"/>
    <cellStyle name="SAPBEXHLevel0 2 12 3 4 2" xfId="3730" xr:uid="{00392925-56E8-4377-9B6F-454449150E62}"/>
    <cellStyle name="SAPBEXHLevel0 2 12 3 4 2 2" xfId="7868" xr:uid="{45C5FC74-ACAF-4711-AA95-8C3D77EC2C83}"/>
    <cellStyle name="SAPBEXHLevel0 2 12 3 4 2 2 2" xfId="15907" xr:uid="{E8A1D7E3-A649-428D-B248-FA25D7F06C93}"/>
    <cellStyle name="SAPBEXHLevel0 2 12 3 4 2 2 3" xfId="19382" xr:uid="{29478B39-88D0-4962-97BA-5E9D6957AFE3}"/>
    <cellStyle name="SAPBEXHLevel0 2 12 3 4 2 3" xfId="13524" xr:uid="{253D003B-6B27-49CC-9C92-61F0150EAA6C}"/>
    <cellStyle name="SAPBEXHLevel0 2 12 3 4 2 4" xfId="15112" xr:uid="{284196B3-05B0-4800-9196-FB0E21C9A7CB}"/>
    <cellStyle name="SAPBEXHLevel0 2 12 3 4 3" xfId="8894" xr:uid="{75A46B66-227D-4F03-893C-FF679192CB5D}"/>
    <cellStyle name="SAPBEXHLevel0 2 12 3 4 3 2" xfId="16927" xr:uid="{B777DBB2-442A-4243-9515-5EB8541DEB88}"/>
    <cellStyle name="SAPBEXHLevel0 2 12 3 4 3 3" xfId="12460" xr:uid="{CAC20AD4-628B-4643-B167-B2D3FEDB5FDE}"/>
    <cellStyle name="SAPBEXHLevel0 2 12 3 4 4" xfId="12780" xr:uid="{8D979957-6A4D-4E1E-877E-DC6B5894ADBB}"/>
    <cellStyle name="SAPBEXHLevel0 2 12 3 4 5" xfId="14685" xr:uid="{6DF87AAE-FB4B-4E13-816D-AA4D9C131FE7}"/>
    <cellStyle name="SAPBEXHLevel0 2 12 3 4_KEY FIGURES" xfId="6050" xr:uid="{8408D296-9F0E-4FA8-B8EE-947AA6DD6ACD}"/>
    <cellStyle name="SAPBEXHLevel0 2 12 3 5" xfId="3398" xr:uid="{F72E8604-CF49-43D9-939A-4B17BB3BABB1}"/>
    <cellStyle name="SAPBEXHLevel0 2 12 3 5 2" xfId="3880" xr:uid="{B8D4E0D6-78B5-4FB9-83BE-C57628B6BECE}"/>
    <cellStyle name="SAPBEXHLevel0 2 12 3 5 2 2" xfId="7719" xr:uid="{6D462F5F-9EE1-4111-96A0-0E57A8790963}"/>
    <cellStyle name="SAPBEXHLevel0 2 12 3 5 2 2 2" xfId="15758" xr:uid="{66D9861F-D9F5-4F00-B422-F739677849BB}"/>
    <cellStyle name="SAPBEXHLevel0 2 12 3 5 2 2 3" xfId="13935" xr:uid="{F63BC724-068E-4AA0-9AB2-A356F775C0C5}"/>
    <cellStyle name="SAPBEXHLevel0 2 12 3 5 2 3" xfId="13674" xr:uid="{D2DEA750-E8F9-4203-B384-4AD6D0734A93}"/>
    <cellStyle name="SAPBEXHLevel0 2 12 3 5 2 4" xfId="12036" xr:uid="{DEC3571B-3619-4624-B1C6-C2405AA34E4F}"/>
    <cellStyle name="SAPBEXHLevel0 2 12 3 5 3" xfId="8101" xr:uid="{FED48F52-6EB4-4758-A320-0E64303B9248}"/>
    <cellStyle name="SAPBEXHLevel0 2 12 3 5 3 2" xfId="16140" xr:uid="{9E30D767-1746-4D8E-A55D-BC1254F38AC9}"/>
    <cellStyle name="SAPBEXHLevel0 2 12 3 5 3 3" xfId="15124" xr:uid="{B602C15D-3FEE-43C9-ACEB-4EE1F1010A85}"/>
    <cellStyle name="SAPBEXHLevel0 2 12 3 5 4" xfId="15072" xr:uid="{8F76FBDE-9A80-4C62-9C67-64B05058626F}"/>
    <cellStyle name="SAPBEXHLevel0 2 12 3 5_KEY FIGURES" xfId="6051" xr:uid="{52BD61CB-5185-4593-ABD5-32CF7E85FBF1}"/>
    <cellStyle name="SAPBEXHLevel0 2 12 3 6" xfId="5172" xr:uid="{D1A9BE56-84ED-4D8A-BBEF-5005B0BB43B7}"/>
    <cellStyle name="SAPBEXHLevel0 2 12 3 6 2" xfId="10200" xr:uid="{544839CE-46C3-4E8B-91D4-B0BD3042AE53}"/>
    <cellStyle name="SAPBEXHLevel0 2 12 3 6 2 2" xfId="17673" xr:uid="{C7CCC12B-BEC2-4427-84C6-FE87DEF1FF79}"/>
    <cellStyle name="SAPBEXHLevel0 2 12 3 6 2 3" xfId="13920" xr:uid="{A5504C0F-9A47-41F5-BB5F-917E670A6DC8}"/>
    <cellStyle name="SAPBEXHLevel0 2 12 3 6 3" xfId="10782" xr:uid="{4C7BF72B-A4A3-4CAD-A098-9C32A4A85076}"/>
    <cellStyle name="SAPBEXHLevel0 2 12 3 6 3 2" xfId="18255" xr:uid="{76CB2ECB-3390-4CD2-9CF8-CFE267543A1C}"/>
    <cellStyle name="SAPBEXHLevel0 2 12 3 6 3 3" xfId="19465" xr:uid="{6C57726C-E4CD-4555-93A8-8FC353F429B7}"/>
    <cellStyle name="SAPBEXHLevel0 2 12 3 6 4" xfId="14293" xr:uid="{1AF58C3D-71FB-4CAA-B1F4-F44477E31ED2}"/>
    <cellStyle name="SAPBEXHLevel0 2 12 3 6 5" xfId="15440" xr:uid="{D9CD6AF7-8CEC-4590-BDA9-DC3E72F506A9}"/>
    <cellStyle name="SAPBEXHLevel0 2 12 3 7" xfId="5352" xr:uid="{6CDD9D40-ECC8-4461-B814-E254D2B8EF05}"/>
    <cellStyle name="SAPBEXHLevel0 2 12 3 7 2" xfId="10297" xr:uid="{C090792E-F910-448A-9122-13227930A779}"/>
    <cellStyle name="SAPBEXHLevel0 2 12 3 7 2 2" xfId="17770" xr:uid="{F8F8A598-8D9B-4AD3-B21F-471D5469E67A}"/>
    <cellStyle name="SAPBEXHLevel0 2 12 3 7 2 3" xfId="19692" xr:uid="{88FAF298-9CD6-40BD-8D72-9C22B4ECA14A}"/>
    <cellStyle name="SAPBEXHLevel0 2 12 3 7 3" xfId="10961" xr:uid="{A14E5397-1258-4078-8E72-7D9D22227F02}"/>
    <cellStyle name="SAPBEXHLevel0 2 12 3 7 3 2" xfId="18434" xr:uid="{670CA7D1-E1BA-4BF0-9F22-064EDB727B6F}"/>
    <cellStyle name="SAPBEXHLevel0 2 12 3 7 3 3" xfId="12388" xr:uid="{DFE338A9-4043-4D5B-BBB6-101B5A8E8D31}"/>
    <cellStyle name="SAPBEXHLevel0 2 12 3 7 4" xfId="14413" xr:uid="{C7CC9DF4-69B9-464A-B9A4-6E6CB9B284EC}"/>
    <cellStyle name="SAPBEXHLevel0 2 12 3 7 5" xfId="12614" xr:uid="{4E12A73F-BF12-40FD-86E8-5F27E29942E0}"/>
    <cellStyle name="SAPBEXHLevel0 2 12 3 8" xfId="5446" xr:uid="{A9847A6D-EB27-4E96-89A2-8A8BF7190E33}"/>
    <cellStyle name="SAPBEXHLevel0 2 12 3 8 2" xfId="10391" xr:uid="{CCECB8AA-91F5-4E4E-B4DA-A589CBEFDBF1}"/>
    <cellStyle name="SAPBEXHLevel0 2 12 3 8 2 2" xfId="17864" xr:uid="{D30ECB48-6305-4536-9E19-CD5B62B0EA9D}"/>
    <cellStyle name="SAPBEXHLevel0 2 12 3 8 2 3" xfId="20825" xr:uid="{40FB03B8-EEAC-43A1-8217-F060B04434CA}"/>
    <cellStyle name="SAPBEXHLevel0 2 12 3 8 3" xfId="11054" xr:uid="{0EF4B421-B710-476A-95CA-05BB74214D04}"/>
    <cellStyle name="SAPBEXHLevel0 2 12 3 8 3 2" xfId="18527" xr:uid="{1109776C-B2A3-41ED-A6CD-5B543C649642}"/>
    <cellStyle name="SAPBEXHLevel0 2 12 3 8 3 3" xfId="20433" xr:uid="{62827DA4-6CF1-4277-B8CA-6924DF0D8098}"/>
    <cellStyle name="SAPBEXHLevel0 2 12 3 8 4" xfId="14507" xr:uid="{4DEFD895-71CF-4329-B27C-61CA0737D7D8}"/>
    <cellStyle name="SAPBEXHLevel0 2 12 3 8 5" xfId="17575" xr:uid="{C4948E85-CBFE-4AE6-B889-68154B103C6B}"/>
    <cellStyle name="SAPBEXHLevel0 2 12 3 9" xfId="7073" xr:uid="{3F290D99-DF0B-4EFE-8DEF-AE6919D8F34F}"/>
    <cellStyle name="SAPBEXHLevel0 2 12 3 9 2" xfId="15194" xr:uid="{090D40FC-D381-4925-9E90-C08636DC6484}"/>
    <cellStyle name="SAPBEXHLevel0 2 12 3 9 3" xfId="14733" xr:uid="{18533A9E-CB45-4D6E-A839-F63872C1414A}"/>
    <cellStyle name="SAPBEXHLevel0 2 12 3_KEY FIGURES" xfId="6047" xr:uid="{46A82A66-2F69-408E-8BBD-052ADCA19BB3}"/>
    <cellStyle name="SAPBEXHLevel0 2 12 4" xfId="481" xr:uid="{A9DEDA4B-A58E-494F-B818-0E57F3B42819}"/>
    <cellStyle name="SAPBEXHLevel0 2 12 4 10" xfId="7245" xr:uid="{78771BBA-DD51-46CF-8D7F-2007996C6D3D}"/>
    <cellStyle name="SAPBEXHLevel0 2 12 4 10 2" xfId="15326" xr:uid="{8F5C18D0-B064-433A-BCA5-BF9040D3AAD4}"/>
    <cellStyle name="SAPBEXHLevel0 2 12 4 10 3" xfId="14798" xr:uid="{4D24F62D-8316-4C35-A120-E25673D35624}"/>
    <cellStyle name="SAPBEXHLevel0 2 12 4 11" xfId="7474" xr:uid="{228101CC-9F8E-4B9F-BA96-5BF2F681CBF7}"/>
    <cellStyle name="SAPBEXHLevel0 2 12 4 11 2" xfId="15513" xr:uid="{09768D16-3A7A-4CFF-A647-AFBDA403D814}"/>
    <cellStyle name="SAPBEXHLevel0 2 12 4 11 3" xfId="18876" xr:uid="{F761EEC2-B895-4109-B0F7-087F36B9EA31}"/>
    <cellStyle name="SAPBEXHLevel0 2 12 4 12" xfId="11424" xr:uid="{7A9070A8-4C6D-495C-B71B-59454C4CCB36}"/>
    <cellStyle name="SAPBEXHLevel0 2 12 4 13" xfId="15460" xr:uid="{B5E2F721-5383-40B5-85CF-A4AD1D136DF6}"/>
    <cellStyle name="SAPBEXHLevel0 2 12 4 2" xfId="691" xr:uid="{99644B00-7631-4660-81C3-C9E26B54203C}"/>
    <cellStyle name="SAPBEXHLevel0 2 12 4 2 2" xfId="2830" xr:uid="{F6BBA957-1E41-4C0F-AF59-91E0527B5839}"/>
    <cellStyle name="SAPBEXHLevel0 2 12 4 2 2 2" xfId="8485" xr:uid="{05EBD294-7590-4649-A29F-E00AD7B7C8D2}"/>
    <cellStyle name="SAPBEXHLevel0 2 12 4 2 2 2 2" xfId="16524" xr:uid="{B174020E-2774-4682-85A1-C507FAA51FAC}"/>
    <cellStyle name="SAPBEXHLevel0 2 12 4 2 2 2 3" xfId="15005" xr:uid="{8238E697-760C-4549-A3EE-304158FE81C6}"/>
    <cellStyle name="SAPBEXHLevel0 2 12 4 2 2 3" xfId="12982" xr:uid="{6F8F8947-D10C-4E3A-91B6-A2B6DF6EDBB5}"/>
    <cellStyle name="SAPBEXHLevel0 2 12 4 2 2 4" xfId="20722" xr:uid="{8D8AD2A7-A03D-4545-8B67-DE184A8A7EA0}"/>
    <cellStyle name="SAPBEXHLevel0 2 12 4 2 3" xfId="7536" xr:uid="{90FA1E8A-55C7-4809-8927-489172C15C67}"/>
    <cellStyle name="SAPBEXHLevel0 2 12 4 2 3 2" xfId="15575" xr:uid="{129D5148-313B-468E-85EE-25D584D03E8B}"/>
    <cellStyle name="SAPBEXHLevel0 2 12 4 2 3 3" xfId="12633" xr:uid="{4C34D7AE-F58C-4947-8148-5D1E5C8D624D}"/>
    <cellStyle name="SAPBEXHLevel0 2 12 4 2 4" xfId="11611" xr:uid="{F2ADFB2D-2F1B-4BDD-9B29-B8BF5BFBD4F0}"/>
    <cellStyle name="SAPBEXHLevel0 2 12 4 2 5" xfId="19003" xr:uid="{33C6B5EE-CEDF-4817-9734-14BFACDC8F74}"/>
    <cellStyle name="SAPBEXHLevel0 2 12 4 2_KEY FIGURES" xfId="6053" xr:uid="{0835A6EA-0398-4D7E-A6AB-8D97DC3F3A6E}"/>
    <cellStyle name="SAPBEXHLevel0 2 12 4 3" xfId="855" xr:uid="{558AEA53-9F2E-4FE9-9BFD-2525E991C4AF}"/>
    <cellStyle name="SAPBEXHLevel0 2 12 4 3 2" xfId="2994" xr:uid="{F90F0EA5-9CE8-410B-8D8C-A7A5A92E697C}"/>
    <cellStyle name="SAPBEXHLevel0 2 12 4 3 2 2" xfId="8321" xr:uid="{802FE748-4362-4462-8D1F-CA09F17A5BEE}"/>
    <cellStyle name="SAPBEXHLevel0 2 12 4 3 2 2 2" xfId="16360" xr:uid="{DE7A5A07-AC16-4518-A99C-AF6D2A01A330}"/>
    <cellStyle name="SAPBEXHLevel0 2 12 4 3 2 2 3" xfId="12261" xr:uid="{B0B669F7-1F45-4CD4-904F-B0DC3207A329}"/>
    <cellStyle name="SAPBEXHLevel0 2 12 4 3 2 3" xfId="13146" xr:uid="{77FA39F8-0FD7-4A7C-BDF7-75D85DF491DF}"/>
    <cellStyle name="SAPBEXHLevel0 2 12 4 3 2 4" xfId="20154" xr:uid="{00D31AEA-4879-42E7-8467-9F76D453655A}"/>
    <cellStyle name="SAPBEXHLevel0 2 12 4 3 3" xfId="8755" xr:uid="{03F8987C-4CDD-4FA6-8752-E1A22F2F193A}"/>
    <cellStyle name="SAPBEXHLevel0 2 12 4 3 3 2" xfId="16794" xr:uid="{B1048884-9D62-48E2-B916-68758EA46EB1}"/>
    <cellStyle name="SAPBEXHLevel0 2 12 4 3 3 3" xfId="14107" xr:uid="{CBE7D254-0993-4119-A70B-CC5A039BDB85}"/>
    <cellStyle name="SAPBEXHLevel0 2 12 4 3 4" xfId="11775" xr:uid="{483D93CB-840C-45E7-87C9-4EE6069B39EF}"/>
    <cellStyle name="SAPBEXHLevel0 2 12 4 3 5" xfId="19923" xr:uid="{A104B8AC-83AC-4841-B0FC-744186EC6E7F}"/>
    <cellStyle name="SAPBEXHLevel0 2 12 4 3_KEY FIGURES" xfId="6054" xr:uid="{773E7C09-6F93-4D8F-9E51-CE9AAF00F173}"/>
    <cellStyle name="SAPBEXHLevel0 2 12 4 4" xfId="2643" xr:uid="{8F447C42-2D58-4D84-B5AB-E9A15BB71A2D}"/>
    <cellStyle name="SAPBEXHLevel0 2 12 4 4 2" xfId="3745" xr:uid="{C4A58B48-9737-4FD7-BADC-9BFDFF473F6D}"/>
    <cellStyle name="SAPBEXHLevel0 2 12 4 4 2 2" xfId="7853" xr:uid="{FA0782DB-5DE1-47A3-91CC-07F0B6DF3D12}"/>
    <cellStyle name="SAPBEXHLevel0 2 12 4 4 2 2 2" xfId="15892" xr:uid="{4D29E875-E5EE-485B-A74B-3DC4A1DE276D}"/>
    <cellStyle name="SAPBEXHLevel0 2 12 4 4 2 2 3" xfId="20179" xr:uid="{578F1EA8-8D97-46F4-83B8-42B315CF5709}"/>
    <cellStyle name="SAPBEXHLevel0 2 12 4 4 2 3" xfId="13539" xr:uid="{500094FF-BCAC-4C74-89EB-B0752536AEC9}"/>
    <cellStyle name="SAPBEXHLevel0 2 12 4 4 2 4" xfId="20808" xr:uid="{2B2FA031-F8B5-4371-8039-09E15A59EF8B}"/>
    <cellStyle name="SAPBEXHLevel0 2 12 4 4 3" xfId="7610" xr:uid="{AD144DB0-1FA0-416E-A008-BECF0B9CDF12}"/>
    <cellStyle name="SAPBEXHLevel0 2 12 4 4 3 2" xfId="15649" xr:uid="{6EA4AAD2-A40E-4086-AB44-66AC9C8C5883}"/>
    <cellStyle name="SAPBEXHLevel0 2 12 4 4 3 3" xfId="15022" xr:uid="{2B57187D-B6FB-478E-AF0C-3B6D928F6C45}"/>
    <cellStyle name="SAPBEXHLevel0 2 12 4 4 4" xfId="12795" xr:uid="{CBB091BF-3824-4B2B-9EAE-1F48F2BAF94F}"/>
    <cellStyle name="SAPBEXHLevel0 2 12 4 4 5" xfId="20315" xr:uid="{E18AFE26-6EC4-420E-A719-80278B93DFB6}"/>
    <cellStyle name="SAPBEXHLevel0 2 12 4 4_KEY FIGURES" xfId="6055" xr:uid="{4BABCB92-F1DD-4493-B303-D1D67E9D700C}"/>
    <cellStyle name="SAPBEXHLevel0 2 12 4 5" xfId="3399" xr:uid="{AAAFCA00-4F85-4103-9CC6-8250F8DA6913}"/>
    <cellStyle name="SAPBEXHLevel0 2 12 4 5 2" xfId="3881" xr:uid="{F70461FD-ADF6-43F7-A415-795A478835A5}"/>
    <cellStyle name="SAPBEXHLevel0 2 12 4 5 2 2" xfId="7718" xr:uid="{10D7C7EE-9206-432F-8F83-8DF08917EBB0}"/>
    <cellStyle name="SAPBEXHLevel0 2 12 4 5 2 2 2" xfId="15757" xr:uid="{0982D71D-DE8D-4B6A-AFE8-BD9D59605B8F}"/>
    <cellStyle name="SAPBEXHLevel0 2 12 4 5 2 2 3" xfId="15024" xr:uid="{51ECA476-B34E-4367-8B0C-85ABB5D73469}"/>
    <cellStyle name="SAPBEXHLevel0 2 12 4 5 2 3" xfId="13675" xr:uid="{89E92048-0019-4F31-B5E0-8F7477A88386}"/>
    <cellStyle name="SAPBEXHLevel0 2 12 4 5 2 4" xfId="13289" xr:uid="{78EE68D5-E619-4279-B2BF-C1D46AAC7B3A}"/>
    <cellStyle name="SAPBEXHLevel0 2 12 4 5 3" xfId="8100" xr:uid="{B370F829-0645-42B4-86C8-931629D657E3}"/>
    <cellStyle name="SAPBEXHLevel0 2 12 4 5 3 2" xfId="16139" xr:uid="{93CFAC70-ECA6-490E-9031-249C8D119DD1}"/>
    <cellStyle name="SAPBEXHLevel0 2 12 4 5 3 3" xfId="20605" xr:uid="{4464FD1E-24C2-48F0-824C-B13F68081A82}"/>
    <cellStyle name="SAPBEXHLevel0 2 12 4 5 4" xfId="19554" xr:uid="{99266077-94E0-4E2A-88F0-722863B76972}"/>
    <cellStyle name="SAPBEXHLevel0 2 12 4 5_KEY FIGURES" xfId="6056" xr:uid="{074CF291-7DC1-4137-A286-D74A88BC9B0C}"/>
    <cellStyle name="SAPBEXHLevel0 2 12 4 6" xfId="5173" xr:uid="{9D819FA7-2C2E-4E9C-8532-7E0856FF4F21}"/>
    <cellStyle name="SAPBEXHLevel0 2 12 4 6 2" xfId="10201" xr:uid="{19AE070E-166C-4B70-912D-E42240F0953A}"/>
    <cellStyle name="SAPBEXHLevel0 2 12 4 6 2 2" xfId="17674" xr:uid="{8618D550-F910-4730-BDD0-687721D20B91}"/>
    <cellStyle name="SAPBEXHLevel0 2 12 4 6 2 3" xfId="17425" xr:uid="{A6852993-4CD4-4E81-8212-4562450858D3}"/>
    <cellStyle name="SAPBEXHLevel0 2 12 4 6 3" xfId="10783" xr:uid="{10A04972-0B34-48A9-9D5E-B22BBBFD5034}"/>
    <cellStyle name="SAPBEXHLevel0 2 12 4 6 3 2" xfId="18256" xr:uid="{39CA5AC7-2FB6-4B96-BA47-1D8D16CD9BC8}"/>
    <cellStyle name="SAPBEXHLevel0 2 12 4 6 3 3" xfId="18696" xr:uid="{3DB17180-873C-4B65-80E8-841FE4F7D9C2}"/>
    <cellStyle name="SAPBEXHLevel0 2 12 4 6 4" xfId="14294" xr:uid="{A3AD99BC-5BBE-4BFD-879F-25ECFACB8103}"/>
    <cellStyle name="SAPBEXHLevel0 2 12 4 6 5" xfId="13877" xr:uid="{70519950-2F81-4ECB-8101-D88666EB5D74}"/>
    <cellStyle name="SAPBEXHLevel0 2 12 4 7" xfId="5353" xr:uid="{E7E498EB-9A73-4A0C-A46E-F2860E9BB0AD}"/>
    <cellStyle name="SAPBEXHLevel0 2 12 4 7 2" xfId="10298" xr:uid="{C8F44998-95D3-46D4-9DA5-1084F1D7E362}"/>
    <cellStyle name="SAPBEXHLevel0 2 12 4 7 2 2" xfId="17771" xr:uid="{3BEEAD2D-0AE2-446D-AB28-AC8AE4C775B7}"/>
    <cellStyle name="SAPBEXHLevel0 2 12 4 7 2 3" xfId="19217" xr:uid="{9A31BABC-F343-4FEC-A632-028B1EC0EBF5}"/>
    <cellStyle name="SAPBEXHLevel0 2 12 4 7 3" xfId="10962" xr:uid="{4082561C-357F-475D-BE9B-D07FCA23FB40}"/>
    <cellStyle name="SAPBEXHLevel0 2 12 4 7 3 2" xfId="18435" xr:uid="{FD9B35D2-8407-47EC-8FFF-3F8A32FB02C1}"/>
    <cellStyle name="SAPBEXHLevel0 2 12 4 7 3 3" xfId="20480" xr:uid="{4B2B7CD1-45AD-4AA0-A6DD-80EECC3773EC}"/>
    <cellStyle name="SAPBEXHLevel0 2 12 4 7 4" xfId="14414" xr:uid="{4D08EF77-2BBF-43B4-B353-F8A019DEB39A}"/>
    <cellStyle name="SAPBEXHLevel0 2 12 4 7 5" xfId="20501" xr:uid="{57D626F7-B47F-4777-8E01-31771AFDD7EC}"/>
    <cellStyle name="SAPBEXHLevel0 2 12 4 8" xfId="5447" xr:uid="{429EC711-B78A-432B-BCB5-1534998FF9D3}"/>
    <cellStyle name="SAPBEXHLevel0 2 12 4 8 2" xfId="10392" xr:uid="{DEF009C8-DB03-421B-ABEA-6B30A9D361F9}"/>
    <cellStyle name="SAPBEXHLevel0 2 12 4 8 2 2" xfId="17865" xr:uid="{C18EE8AB-F23B-4561-836F-CCA083B8AA78}"/>
    <cellStyle name="SAPBEXHLevel0 2 12 4 8 2 3" xfId="19044" xr:uid="{C98D7452-E39E-43AB-86C3-545D8B181A61}"/>
    <cellStyle name="SAPBEXHLevel0 2 12 4 8 3" xfId="11055" xr:uid="{D9F70D05-6341-46DA-A891-C6445DD8B3F9}"/>
    <cellStyle name="SAPBEXHLevel0 2 12 4 8 3 2" xfId="18528" xr:uid="{2361635B-F651-4F42-9F46-DDB0A0309A00}"/>
    <cellStyle name="SAPBEXHLevel0 2 12 4 8 3 3" xfId="20709" xr:uid="{EC82FDCA-C816-4B3E-9F6A-BA07D14B49F3}"/>
    <cellStyle name="SAPBEXHLevel0 2 12 4 8 4" xfId="14508" xr:uid="{2985D4AF-D423-4E94-AF57-8001118918F5}"/>
    <cellStyle name="SAPBEXHLevel0 2 12 4 8 5" xfId="20086" xr:uid="{54B7237B-B3CE-458F-B1A4-7B439643D49B}"/>
    <cellStyle name="SAPBEXHLevel0 2 12 4 9" xfId="7074" xr:uid="{54148D43-70CD-4D13-BA5D-0D73F8A4AF34}"/>
    <cellStyle name="SAPBEXHLevel0 2 12 4 9 2" xfId="15195" xr:uid="{7007850F-0A50-4507-8712-05CC22F41F5A}"/>
    <cellStyle name="SAPBEXHLevel0 2 12 4 9 3" xfId="18952" xr:uid="{F07206EC-08DB-4ED2-8BDA-628622B306B1}"/>
    <cellStyle name="SAPBEXHLevel0 2 12 4_KEY FIGURES" xfId="6052" xr:uid="{7F7F766C-0FE9-4AAA-ACF6-DE2D135EAD5C}"/>
    <cellStyle name="SAPBEXHLevel0 2 12 5" xfId="520" xr:uid="{6681907E-66BC-4613-B21A-0122EFBAE522}"/>
    <cellStyle name="SAPBEXHLevel0 2 12 5 10" xfId="7246" xr:uid="{80F19AD7-898C-43B6-9705-4E2918A4A120}"/>
    <cellStyle name="SAPBEXHLevel0 2 12 5 10 2" xfId="15327" xr:uid="{67283C7D-AA6D-441C-8C2F-73E8DDA52A18}"/>
    <cellStyle name="SAPBEXHLevel0 2 12 5 10 3" xfId="20335" xr:uid="{B083E1F6-3F4F-44DC-90BB-6872499EABDD}"/>
    <cellStyle name="SAPBEXHLevel0 2 12 5 11" xfId="8807" xr:uid="{37E58CD0-A572-47F2-9345-303D6343E47F}"/>
    <cellStyle name="SAPBEXHLevel0 2 12 5 11 2" xfId="16846" xr:uid="{6AD7AA07-DF10-4D47-B822-DAEFBDD85CD3}"/>
    <cellStyle name="SAPBEXHLevel0 2 12 5 11 3" xfId="14054" xr:uid="{96FA422B-55E5-4672-8E17-C885BAEF8AFA}"/>
    <cellStyle name="SAPBEXHLevel0 2 12 5 12" xfId="11463" xr:uid="{5A8E99E2-DD00-4C97-A8E2-669C228D781E}"/>
    <cellStyle name="SAPBEXHLevel0 2 12 5 13" xfId="13344" xr:uid="{49107775-3E7C-428F-A891-E3CD30B37090}"/>
    <cellStyle name="SAPBEXHLevel0 2 12 5 2" xfId="730" xr:uid="{4EDF9BE9-DBD0-412B-A561-340F3AE3B306}"/>
    <cellStyle name="SAPBEXHLevel0 2 12 5 2 2" xfId="2869" xr:uid="{5DD48582-C5E4-470B-9FEB-937D3E924F3D}"/>
    <cellStyle name="SAPBEXHLevel0 2 12 5 2 2 2" xfId="8446" xr:uid="{7A1F7AED-5937-4514-9D72-6B5F9C9D0CCB}"/>
    <cellStyle name="SAPBEXHLevel0 2 12 5 2 2 2 2" xfId="16485" xr:uid="{144E7710-4BA0-4AD1-ACD5-176859FB142B}"/>
    <cellStyle name="SAPBEXHLevel0 2 12 5 2 2 2 3" xfId="13890" xr:uid="{75426E7B-C83F-4F0C-9FFA-D6415DD39CEC}"/>
    <cellStyle name="SAPBEXHLevel0 2 12 5 2 2 3" xfId="13021" xr:uid="{A01026AB-FC3F-4F55-A265-7F08108468D6}"/>
    <cellStyle name="SAPBEXHLevel0 2 12 5 2 2 4" xfId="14752" xr:uid="{94BD7269-F0AC-4AE6-B6ED-4BBCE5CCF899}"/>
    <cellStyle name="SAPBEXHLevel0 2 12 5 2 3" xfId="9003" xr:uid="{8E2F9BEE-2596-4995-8991-F740912962F9}"/>
    <cellStyle name="SAPBEXHLevel0 2 12 5 2 3 2" xfId="17014" xr:uid="{CA5A72D1-3EC5-44C2-A775-9A1C18C7DBF5}"/>
    <cellStyle name="SAPBEXHLevel0 2 12 5 2 3 3" xfId="13435" xr:uid="{FDC3A6FE-CC33-4A71-B8AC-164BD1FA5DF3}"/>
    <cellStyle name="SAPBEXHLevel0 2 12 5 2 4" xfId="11650" xr:uid="{FE9B7DC6-CE04-404A-A5FE-A2E66A880E69}"/>
    <cellStyle name="SAPBEXHLevel0 2 12 5 2 5" xfId="12250" xr:uid="{9A4A1089-B59A-4971-822A-662FB6E0202A}"/>
    <cellStyle name="SAPBEXHLevel0 2 12 5 2_KEY FIGURES" xfId="6058" xr:uid="{13434818-F275-4E97-97AF-A51AD72B967C}"/>
    <cellStyle name="SAPBEXHLevel0 2 12 5 3" xfId="894" xr:uid="{AF659764-171A-4F5C-9EC2-015BD0EEE40C}"/>
    <cellStyle name="SAPBEXHLevel0 2 12 5 3 2" xfId="3033" xr:uid="{5A8282A2-610B-4074-AF7E-0C1151E5C2C7}"/>
    <cellStyle name="SAPBEXHLevel0 2 12 5 3 2 2" xfId="8282" xr:uid="{E14BD42C-1C3E-474D-9EB8-AA1791E64D32}"/>
    <cellStyle name="SAPBEXHLevel0 2 12 5 3 2 2 2" xfId="16321" xr:uid="{ED0E12DE-C731-49E3-A6A2-4F9437F8BE45}"/>
    <cellStyle name="SAPBEXHLevel0 2 12 5 3 2 2 3" xfId="13882" xr:uid="{7C5583CC-FC02-4C13-92BA-544CA137AEB4}"/>
    <cellStyle name="SAPBEXHLevel0 2 12 5 3 2 3" xfId="13185" xr:uid="{AE1C7515-D287-4DB0-8F0B-AB8451A32CBD}"/>
    <cellStyle name="SAPBEXHLevel0 2 12 5 3 2 4" xfId="12349" xr:uid="{4B3853A8-EB30-492B-A4C7-BB8ADFD4394A}"/>
    <cellStyle name="SAPBEXHLevel0 2 12 5 3 3" xfId="8917" xr:uid="{4417C3A9-C0FB-4D08-8F92-CDD8601907EE}"/>
    <cellStyle name="SAPBEXHLevel0 2 12 5 3 3 2" xfId="16940" xr:uid="{B71D90AE-FC5C-40A5-B096-44F6CD9E1B2C}"/>
    <cellStyle name="SAPBEXHLevel0 2 12 5 3 3 3" xfId="19001" xr:uid="{6C0E4FC9-1B26-4457-A0CB-6C7BC0453FA5}"/>
    <cellStyle name="SAPBEXHLevel0 2 12 5 3 4" xfId="11814" xr:uid="{7793029E-0E4F-47A1-9E42-2A35310E387C}"/>
    <cellStyle name="SAPBEXHLevel0 2 12 5 3 5" xfId="12424" xr:uid="{8150BCF0-8A79-415E-93E9-79DF60D99CD4}"/>
    <cellStyle name="SAPBEXHLevel0 2 12 5 3_KEY FIGURES" xfId="6059" xr:uid="{65BFFB67-F283-42E4-899B-7CAAF0310421}"/>
    <cellStyle name="SAPBEXHLevel0 2 12 5 4" xfId="2682" xr:uid="{17FBBAA1-C035-4B26-88DC-DABDE6EB34CD}"/>
    <cellStyle name="SAPBEXHLevel0 2 12 5 4 2" xfId="3767" xr:uid="{34A593F0-60CE-46A1-864E-D6C210035347}"/>
    <cellStyle name="SAPBEXHLevel0 2 12 5 4 2 2" xfId="7831" xr:uid="{AE8D260B-944F-4280-BA78-525A8DF184D9}"/>
    <cellStyle name="SAPBEXHLevel0 2 12 5 4 2 2 2" xfId="15870" xr:uid="{2F644146-D11E-4233-BB10-A6CB852B3BE0}"/>
    <cellStyle name="SAPBEXHLevel0 2 12 5 4 2 2 3" xfId="11389" xr:uid="{50F20034-0EB6-4BD1-908D-3C10E329F482}"/>
    <cellStyle name="SAPBEXHLevel0 2 12 5 4 2 3" xfId="13561" xr:uid="{1E5FB33D-63B6-4E65-9883-2A185CE4E9CD}"/>
    <cellStyle name="SAPBEXHLevel0 2 12 5 4 2 4" xfId="12034" xr:uid="{918F17F1-5A36-424D-BFF9-0BED9D0DB269}"/>
    <cellStyle name="SAPBEXHLevel0 2 12 5 4 3" xfId="8633" xr:uid="{2E71E115-AB2A-4EA4-AB42-2FD503F78E9F}"/>
    <cellStyle name="SAPBEXHLevel0 2 12 5 4 3 2" xfId="16672" xr:uid="{72EC46FB-B7A4-4421-9FAE-8A7C87E12F42}"/>
    <cellStyle name="SAPBEXHLevel0 2 12 5 4 3 3" xfId="14609" xr:uid="{3745DFB9-7A17-476E-B505-0096F0746F81}"/>
    <cellStyle name="SAPBEXHLevel0 2 12 5 4 4" xfId="12834" xr:uid="{C863B7F0-2451-4053-8C23-42127659EFD6}"/>
    <cellStyle name="SAPBEXHLevel0 2 12 5 4 5" xfId="18906" xr:uid="{2492FFFB-6463-4CF4-8C70-F039F396C9D0}"/>
    <cellStyle name="SAPBEXHLevel0 2 12 5 4_KEY FIGURES" xfId="6060" xr:uid="{ABC509E8-F98E-43E1-8FDC-33087453CFDE}"/>
    <cellStyle name="SAPBEXHLevel0 2 12 5 5" xfId="3400" xr:uid="{1776A9D5-C152-467B-AF68-F6BA83FCAF54}"/>
    <cellStyle name="SAPBEXHLevel0 2 12 5 5 2" xfId="3882" xr:uid="{E47BD1BB-D7FC-41FB-8659-46AC35B16BF0}"/>
    <cellStyle name="SAPBEXHLevel0 2 12 5 5 2 2" xfId="7717" xr:uid="{FDD37CE6-14C6-4913-8D7A-9A16CE4B5D6A}"/>
    <cellStyle name="SAPBEXHLevel0 2 12 5 5 2 2 2" xfId="15756" xr:uid="{D9A2C372-EF54-4411-AD3A-CBB3CC06DA37}"/>
    <cellStyle name="SAPBEXHLevel0 2 12 5 5 2 2 3" xfId="20108" xr:uid="{8E1F84DF-4C15-4E26-8253-6D8F303A684D}"/>
    <cellStyle name="SAPBEXHLevel0 2 12 5 5 2 3" xfId="13676" xr:uid="{9E9B9EF1-EBDE-421C-9463-86D318AD1E9C}"/>
    <cellStyle name="SAPBEXHLevel0 2 12 5 5 2 4" xfId="12472" xr:uid="{D29B8879-55E9-4A56-847E-24262AA8E064}"/>
    <cellStyle name="SAPBEXHLevel0 2 12 5 5 3" xfId="8099" xr:uid="{4CD56622-67A6-4B62-9E07-3EEC635C95B5}"/>
    <cellStyle name="SAPBEXHLevel0 2 12 5 5 3 2" xfId="16138" xr:uid="{F20FDB59-8421-45B3-ADD0-220A88FDA66F}"/>
    <cellStyle name="SAPBEXHLevel0 2 12 5 5 3 3" xfId="18877" xr:uid="{B1DB82C8-3AC7-41FF-B65A-36C1D921A094}"/>
    <cellStyle name="SAPBEXHLevel0 2 12 5 5 4" xfId="19916" xr:uid="{DCD00124-7261-4834-AE33-8B930886CD0A}"/>
    <cellStyle name="SAPBEXHLevel0 2 12 5 5_KEY FIGURES" xfId="6061" xr:uid="{7DFC5FAD-FDDC-4B03-A83C-667D5CDC94D4}"/>
    <cellStyle name="SAPBEXHLevel0 2 12 5 6" xfId="5174" xr:uid="{90264140-D71B-4DD7-B72F-4F63192F0E9D}"/>
    <cellStyle name="SAPBEXHLevel0 2 12 5 6 2" xfId="10202" xr:uid="{2435973D-7B75-4CD6-8E44-413FE3A2B2EC}"/>
    <cellStyle name="SAPBEXHLevel0 2 12 5 6 2 2" xfId="17675" xr:uid="{F1753E5F-C59C-4B4A-AAD0-DAF3C6A171E6}"/>
    <cellStyle name="SAPBEXHLevel0 2 12 5 6 2 3" xfId="14165" xr:uid="{5C338A2B-9CAE-4619-8765-6931BAFB0CBC}"/>
    <cellStyle name="SAPBEXHLevel0 2 12 5 6 3" xfId="10784" xr:uid="{6ADD7A08-B0A5-45D0-AEDC-8E6AEB30B025}"/>
    <cellStyle name="SAPBEXHLevel0 2 12 5 6 3 2" xfId="18257" xr:uid="{FEA0F2BE-E9FC-45DB-BF82-23C44FC10916}"/>
    <cellStyle name="SAPBEXHLevel0 2 12 5 6 3 3" xfId="12498" xr:uid="{1A1A2E08-5169-4C86-AB50-A4E4D8C2EA63}"/>
    <cellStyle name="SAPBEXHLevel0 2 12 5 6 4" xfId="14295" xr:uid="{CD7C5DD7-BACA-4795-8720-34DA6859BC8C}"/>
    <cellStyle name="SAPBEXHLevel0 2 12 5 6 5" xfId="17544" xr:uid="{5191C5AE-7CF4-4E0D-8E39-973C37FEA678}"/>
    <cellStyle name="SAPBEXHLevel0 2 12 5 7" xfId="5354" xr:uid="{45F1A83F-B858-475B-84BC-2A4782234DB1}"/>
    <cellStyle name="SAPBEXHLevel0 2 12 5 7 2" xfId="10299" xr:uid="{A883B6B9-8208-4053-90CC-5309391FDB82}"/>
    <cellStyle name="SAPBEXHLevel0 2 12 5 7 2 2" xfId="17772" xr:uid="{9E119204-9916-4CC4-8FD1-B266708ADE95}"/>
    <cellStyle name="SAPBEXHLevel0 2 12 5 7 2 3" xfId="11942" xr:uid="{99C770E2-25E7-4259-A6A3-8E2931E4F65E}"/>
    <cellStyle name="SAPBEXHLevel0 2 12 5 7 3" xfId="10963" xr:uid="{182431DE-D700-4700-B847-A5422E5E5367}"/>
    <cellStyle name="SAPBEXHLevel0 2 12 5 7 3 2" xfId="18436" xr:uid="{1B0B11EA-0D7E-4924-8E43-CB0CB4B91197}"/>
    <cellStyle name="SAPBEXHLevel0 2 12 5 7 3 3" xfId="20791" xr:uid="{C50FB6EE-C0CB-45BE-8DF9-9CC903482499}"/>
    <cellStyle name="SAPBEXHLevel0 2 12 5 7 4" xfId="14415" xr:uid="{26C83AF4-B1A4-45D9-9ACD-DF56E754DC69}"/>
    <cellStyle name="SAPBEXHLevel0 2 12 5 7 5" xfId="12297" xr:uid="{7B715886-8CFA-4EC4-B055-6B7186100DFE}"/>
    <cellStyle name="SAPBEXHLevel0 2 12 5 8" xfId="5448" xr:uid="{B6C06E13-CB1F-4FEE-AC34-0E029BC2034D}"/>
    <cellStyle name="SAPBEXHLevel0 2 12 5 8 2" xfId="10393" xr:uid="{7F36CFE8-5F5C-41D2-A622-DF0145FF4B54}"/>
    <cellStyle name="SAPBEXHLevel0 2 12 5 8 2 2" xfId="17866" xr:uid="{DFED5B70-938B-4253-A584-6906B497877F}"/>
    <cellStyle name="SAPBEXHLevel0 2 12 5 8 2 3" xfId="11925" xr:uid="{72BFF6B3-AC59-4454-88DC-3B981AA026F3}"/>
    <cellStyle name="SAPBEXHLevel0 2 12 5 8 3" xfId="11056" xr:uid="{2A7ABFDD-56E3-4721-B2E6-C709AE88816C}"/>
    <cellStyle name="SAPBEXHLevel0 2 12 5 8 3 2" xfId="18529" xr:uid="{665B3234-83F0-450C-9E4A-3438A9EAD9FE}"/>
    <cellStyle name="SAPBEXHLevel0 2 12 5 8 3 3" xfId="12385" xr:uid="{D0E70295-1B65-42D7-B4B6-283E7AFA39F7}"/>
    <cellStyle name="SAPBEXHLevel0 2 12 5 8 4" xfId="14509" xr:uid="{CA01AFB2-2777-40D6-8131-3E9EF5C336D5}"/>
    <cellStyle name="SAPBEXHLevel0 2 12 5 8 5" xfId="13860" xr:uid="{C77B999C-2D85-4901-99DF-627B564BA6BC}"/>
    <cellStyle name="SAPBEXHLevel0 2 12 5 9" xfId="7075" xr:uid="{DF59D0EF-FDAD-4346-858B-2EAC8E21E160}"/>
    <cellStyle name="SAPBEXHLevel0 2 12 5 9 2" xfId="15196" xr:uid="{228C38D0-51E4-4F03-ABAE-206084EB528D}"/>
    <cellStyle name="SAPBEXHLevel0 2 12 5 9 3" xfId="20741" xr:uid="{EF02A9ED-B85A-4EDB-85AB-CB2D4B87C80C}"/>
    <cellStyle name="SAPBEXHLevel0 2 12 5_KEY FIGURES" xfId="6057" xr:uid="{49600DC2-6FE0-4201-9383-764973F17ECE}"/>
    <cellStyle name="SAPBEXHLevel0 2 12 6" xfId="536" xr:uid="{FABFF039-61A9-4037-AF6F-1766BEDD72B5}"/>
    <cellStyle name="SAPBEXHLevel0 2 12 6 10" xfId="7247" xr:uid="{67661E68-E5CA-4259-9F96-A825F05938C0}"/>
    <cellStyle name="SAPBEXHLevel0 2 12 6 10 2" xfId="15328" xr:uid="{004886E8-BC6D-4CCB-B358-35B28B288F39}"/>
    <cellStyle name="SAPBEXHLevel0 2 12 6 10 3" xfId="14988" xr:uid="{DB800087-7FA0-497F-8C0A-EAA2491894FF}"/>
    <cellStyle name="SAPBEXHLevel0 2 12 6 11" xfId="8743" xr:uid="{FFCCE14E-01DB-4E8B-97FD-271939153DFD}"/>
    <cellStyle name="SAPBEXHLevel0 2 12 6 11 2" xfId="16782" xr:uid="{11718B16-0A22-4609-A2CF-A5AB8168E54A}"/>
    <cellStyle name="SAPBEXHLevel0 2 12 6 11 3" xfId="20070" xr:uid="{91C82373-4BFC-43E2-9D50-FE9F963C1610}"/>
    <cellStyle name="SAPBEXHLevel0 2 12 6 12" xfId="11479" xr:uid="{66966EC4-66E0-4F29-B805-582651AF52D9}"/>
    <cellStyle name="SAPBEXHLevel0 2 12 6 13" xfId="20330" xr:uid="{5F6643D8-7429-4926-B218-06FFC242103A}"/>
    <cellStyle name="SAPBEXHLevel0 2 12 6 2" xfId="746" xr:uid="{C839D4A6-6CB9-40EF-B32E-12DE975F7A4B}"/>
    <cellStyle name="SAPBEXHLevel0 2 12 6 2 2" xfId="2885" xr:uid="{437B0B49-F1AE-4C96-BA92-05C3461C3DFA}"/>
    <cellStyle name="SAPBEXHLevel0 2 12 6 2 2 2" xfId="8430" xr:uid="{7A4751CF-A573-49C9-B0A0-689E0C3B18D7}"/>
    <cellStyle name="SAPBEXHLevel0 2 12 6 2 2 2 2" xfId="16469" xr:uid="{7C2D8042-08E2-4AF6-979E-A495FCAF4D5B}"/>
    <cellStyle name="SAPBEXHLevel0 2 12 6 2 2 2 3" xfId="18929" xr:uid="{76CD0DAD-D2C1-4824-84C6-BDF914041FD8}"/>
    <cellStyle name="SAPBEXHLevel0 2 12 6 2 2 3" xfId="13037" xr:uid="{A56762CB-53D8-4436-B610-60B7BA52CBA8}"/>
    <cellStyle name="SAPBEXHLevel0 2 12 6 2 2 4" xfId="13276" xr:uid="{0B8668F0-4121-4D13-9B00-F4D752C9595B}"/>
    <cellStyle name="SAPBEXHLevel0 2 12 6 2 3" xfId="9168" xr:uid="{A04038F5-9AA9-4F3B-9566-05AEFC192263}"/>
    <cellStyle name="SAPBEXHLevel0 2 12 6 2 3 2" xfId="17153" xr:uid="{68EF0131-F5D6-46BD-8579-C0712C14ABE7}"/>
    <cellStyle name="SAPBEXHLevel0 2 12 6 2 3 3" xfId="14210" xr:uid="{D9E86340-0911-4850-A55E-5E2183CFDE6E}"/>
    <cellStyle name="SAPBEXHLevel0 2 12 6 2 4" xfId="11666" xr:uid="{EC829ECC-338B-4802-A6C0-437BD17C7525}"/>
    <cellStyle name="SAPBEXHLevel0 2 12 6 2 5" xfId="13347" xr:uid="{06C8C3A4-82BB-4311-8405-0FCE29ABCD00}"/>
    <cellStyle name="SAPBEXHLevel0 2 12 6 2_KEY FIGURES" xfId="6063" xr:uid="{37FF31C2-5CED-4EA7-9A2E-AC6CFA3A8448}"/>
    <cellStyle name="SAPBEXHLevel0 2 12 6 3" xfId="910" xr:uid="{B2475737-102A-4933-A5A5-5BD697D1845A}"/>
    <cellStyle name="SAPBEXHLevel0 2 12 6 3 2" xfId="3049" xr:uid="{BD382B08-951E-41A8-A69B-70A4BA4D0CC8}"/>
    <cellStyle name="SAPBEXHLevel0 2 12 6 3 2 2" xfId="8266" xr:uid="{A5078AE4-3B5D-4210-8B41-4F5B1B972D8B}"/>
    <cellStyle name="SAPBEXHLevel0 2 12 6 3 2 2 2" xfId="16305" xr:uid="{CB9A3093-8BF5-405D-A374-7C9FD73810B0}"/>
    <cellStyle name="SAPBEXHLevel0 2 12 6 3 2 2 3" xfId="17380" xr:uid="{C2902845-2303-4211-AD9D-4CD742ED3ABD}"/>
    <cellStyle name="SAPBEXHLevel0 2 12 6 3 2 3" xfId="13201" xr:uid="{E3FD8810-640D-4D69-AA79-A74369E54593}"/>
    <cellStyle name="SAPBEXHLevel0 2 12 6 3 2 4" xfId="15163" xr:uid="{C8A4A020-A9EB-446F-A388-E2C41EE05E8C}"/>
    <cellStyle name="SAPBEXHLevel0 2 12 6 3 3" xfId="8962" xr:uid="{7033E005-95C6-4083-A8CA-772146C149F7}"/>
    <cellStyle name="SAPBEXHLevel0 2 12 6 3 3 2" xfId="16975" xr:uid="{218A4248-8D8C-4E6C-95D4-4F39B52AE3FB}"/>
    <cellStyle name="SAPBEXHLevel0 2 12 6 3 3 3" xfId="19739" xr:uid="{B9AB499F-622F-4D66-A5D8-5BBFB8F0E51B}"/>
    <cellStyle name="SAPBEXHLevel0 2 12 6 3 4" xfId="11830" xr:uid="{7FF0F690-A286-4EAE-BBBB-E81B3E0EF22A}"/>
    <cellStyle name="SAPBEXHLevel0 2 12 6 3 5" xfId="14370" xr:uid="{C773DB55-F441-4ADF-BF55-5421313611A9}"/>
    <cellStyle name="SAPBEXHLevel0 2 12 6 3_KEY FIGURES" xfId="6064" xr:uid="{2FF0E883-5440-47FB-A0BD-BDB3ECA07B21}"/>
    <cellStyle name="SAPBEXHLevel0 2 12 6 4" xfId="2698" xr:uid="{3BCD2ADA-AB2D-4EE7-B4E9-5468AE767DC6}"/>
    <cellStyle name="SAPBEXHLevel0 2 12 6 4 2" xfId="8617" xr:uid="{43742B51-DBD8-4938-A987-1E98A1029C9B}"/>
    <cellStyle name="SAPBEXHLevel0 2 12 6 4 2 2" xfId="16656" xr:uid="{DD4FF43B-99E4-48CB-88C6-35A40BF53008}"/>
    <cellStyle name="SAPBEXHLevel0 2 12 6 4 2 3" xfId="14211" xr:uid="{A107257D-CCA3-43D7-AF2D-07DCFA5F55A2}"/>
    <cellStyle name="SAPBEXHLevel0 2 12 6 4 3" xfId="12850" xr:uid="{DDE64B9D-CC27-4FAE-9E7C-6CBABFE0D77E}"/>
    <cellStyle name="SAPBEXHLevel0 2 12 6 4 4" xfId="13878" xr:uid="{7C66ECD3-CF29-460E-9024-628C053DA0D1}"/>
    <cellStyle name="SAPBEXHLevel0 2 12 6 5" xfId="3401" xr:uid="{82A6998F-72D1-4115-B464-FAFF87EA1619}"/>
    <cellStyle name="SAPBEXHLevel0 2 12 6 5 2" xfId="3883" xr:uid="{0C9C9031-CFD0-4551-95B3-329CC453705B}"/>
    <cellStyle name="SAPBEXHLevel0 2 12 6 5 2 2" xfId="7716" xr:uid="{09851308-6386-4EE6-827F-71107C7C0BDE}"/>
    <cellStyle name="SAPBEXHLevel0 2 12 6 5 2 2 2" xfId="15755" xr:uid="{AB57983F-30A6-41E4-A27A-6FC3D1BD2865}"/>
    <cellStyle name="SAPBEXHLevel0 2 12 6 5 2 2 3" xfId="12114" xr:uid="{5878CC11-D9E4-4501-AAC9-49A98723F577}"/>
    <cellStyle name="SAPBEXHLevel0 2 12 6 5 2 3" xfId="13677" xr:uid="{D2E6977E-C406-4228-A207-F0A616795C96}"/>
    <cellStyle name="SAPBEXHLevel0 2 12 6 5 2 4" xfId="12162" xr:uid="{7BCB7EDA-10D3-4E46-A30F-1B0DED46B5C4}"/>
    <cellStyle name="SAPBEXHLevel0 2 12 6 5 3" xfId="8098" xr:uid="{8C6E28C0-AB43-4106-9ACD-DCCE968FD8B4}"/>
    <cellStyle name="SAPBEXHLevel0 2 12 6 5 3 2" xfId="16137" xr:uid="{11F6D5E0-6E45-479E-8E34-0AAF159B3681}"/>
    <cellStyle name="SAPBEXHLevel0 2 12 6 5 3 3" xfId="18867" xr:uid="{F430613B-BC7C-49C7-B5A5-24980691B870}"/>
    <cellStyle name="SAPBEXHLevel0 2 12 6 5 4" xfId="11984" xr:uid="{89DDF430-6E4E-4A18-8671-C86F19EB68BA}"/>
    <cellStyle name="SAPBEXHLevel0 2 12 6 5_KEY FIGURES" xfId="6065" xr:uid="{BCA7D392-BA8C-4071-A725-E905DA2CA50C}"/>
    <cellStyle name="SAPBEXHLevel0 2 12 6 6" xfId="5175" xr:uid="{ED1702A5-0C2D-4897-9455-B24326E0879A}"/>
    <cellStyle name="SAPBEXHLevel0 2 12 6 6 2" xfId="10203" xr:uid="{2CB4E5EA-8AFD-416F-9612-C8C5F2BF5EE9}"/>
    <cellStyle name="SAPBEXHLevel0 2 12 6 6 2 2" xfId="17676" xr:uid="{3E69CCFE-EA93-48D6-B99A-320A3594E019}"/>
    <cellStyle name="SAPBEXHLevel0 2 12 6 6 2 3" xfId="19303" xr:uid="{F0B308F8-180A-43BB-96EE-9674B6825CAA}"/>
    <cellStyle name="SAPBEXHLevel0 2 12 6 6 3" xfId="10785" xr:uid="{19EE6076-6311-4EC6-899B-95BBB5A9E1ED}"/>
    <cellStyle name="SAPBEXHLevel0 2 12 6 6 3 2" xfId="18258" xr:uid="{5B606730-17BB-43FF-97EE-98C2DA3A435C}"/>
    <cellStyle name="SAPBEXHLevel0 2 12 6 6 3 3" xfId="20425" xr:uid="{A87CD36B-CC53-4E22-953E-AED2E5A8520F}"/>
    <cellStyle name="SAPBEXHLevel0 2 12 6 6 4" xfId="14296" xr:uid="{27DEA0EE-0C3B-47C2-96BC-D351A268A285}"/>
    <cellStyle name="SAPBEXHLevel0 2 12 6 6 5" xfId="14913" xr:uid="{0C5CACED-88F7-4B5B-BF7B-0449DDB3413A}"/>
    <cellStyle name="SAPBEXHLevel0 2 12 6 7" xfId="5355" xr:uid="{0E92D6A6-5D69-42C6-B524-DDF07B42B3D5}"/>
    <cellStyle name="SAPBEXHLevel0 2 12 6 7 2" xfId="10300" xr:uid="{FDE3FB28-D1AC-499F-857C-6B74787C7F09}"/>
    <cellStyle name="SAPBEXHLevel0 2 12 6 7 2 2" xfId="17773" xr:uid="{BC4DABC7-C46A-4DDB-B836-A2E489B06400}"/>
    <cellStyle name="SAPBEXHLevel0 2 12 6 7 2 3" xfId="12682" xr:uid="{2B6AC274-23F0-4B44-8FC2-19677215E4FE}"/>
    <cellStyle name="SAPBEXHLevel0 2 12 6 7 3" xfId="10964" xr:uid="{776E7007-B2F3-4B7E-A546-39CD51C43A92}"/>
    <cellStyle name="SAPBEXHLevel0 2 12 6 7 3 2" xfId="18437" xr:uid="{4FEE7DD0-5740-4704-847F-F5E11FB52879}"/>
    <cellStyle name="SAPBEXHLevel0 2 12 6 7 3 3" xfId="12321" xr:uid="{A529E764-96D0-4411-9E03-D37C17E036BF}"/>
    <cellStyle name="SAPBEXHLevel0 2 12 6 7 4" xfId="14416" xr:uid="{AE761E5F-F0B8-413B-9D25-C3A2C302F11C}"/>
    <cellStyle name="SAPBEXHLevel0 2 12 6 7 5" xfId="18846" xr:uid="{93C66A53-75FA-4E36-8D0A-314DCF43E67D}"/>
    <cellStyle name="SAPBEXHLevel0 2 12 6 8" xfId="5449" xr:uid="{4BF324DA-C422-42D4-BA17-3AAB971EE95E}"/>
    <cellStyle name="SAPBEXHLevel0 2 12 6 8 2" xfId="10394" xr:uid="{65ADD993-8F8B-496E-8758-76CAAD4E2035}"/>
    <cellStyle name="SAPBEXHLevel0 2 12 6 8 2 2" xfId="17867" xr:uid="{EE2116A6-4F4D-4218-8D56-F252A9E15B45}"/>
    <cellStyle name="SAPBEXHLevel0 2 12 6 8 2 3" xfId="13362" xr:uid="{126E0C39-2562-4DC6-99FE-D5A9E3476B52}"/>
    <cellStyle name="SAPBEXHLevel0 2 12 6 8 3" xfId="11057" xr:uid="{EDC68CFF-6B6F-4E02-B7C9-926A9181D6AC}"/>
    <cellStyle name="SAPBEXHLevel0 2 12 6 8 3 2" xfId="18530" xr:uid="{73D15F38-3B44-45B0-A9F4-6F8DF94957ED}"/>
    <cellStyle name="SAPBEXHLevel0 2 12 6 8 3 3" xfId="20483" xr:uid="{AA4703E4-4BE1-4D44-B6BD-36AE0700A480}"/>
    <cellStyle name="SAPBEXHLevel0 2 12 6 8 4" xfId="14510" xr:uid="{C389F13A-3C16-4324-ACAC-E7230E84E4C7}"/>
    <cellStyle name="SAPBEXHLevel0 2 12 6 8 5" xfId="20405" xr:uid="{ECC420F5-C182-417E-A309-09C99199365D}"/>
    <cellStyle name="SAPBEXHLevel0 2 12 6 9" xfId="7076" xr:uid="{6EC3FBC1-9981-462F-A6B7-2EA24027BAB9}"/>
    <cellStyle name="SAPBEXHLevel0 2 12 6 9 2" xfId="15197" xr:uid="{934B0E5A-4575-40E7-A304-435F53F93316}"/>
    <cellStyle name="SAPBEXHLevel0 2 12 6 9 3" xfId="13456" xr:uid="{3D27C459-4368-4835-B82B-C725A77360F9}"/>
    <cellStyle name="SAPBEXHLevel0 2 12 6_KEY FIGURES" xfId="6062" xr:uid="{074EC2FB-A3F6-452A-A199-43F6E1D35E73}"/>
    <cellStyle name="SAPBEXHLevel0 2 12 7" xfId="552" xr:uid="{C7692219-6F2D-48CF-A51D-DCD265BB4480}"/>
    <cellStyle name="SAPBEXHLevel0 2 12 7 10" xfId="7248" xr:uid="{987D0976-DB26-4773-B2A5-394A77B9D536}"/>
    <cellStyle name="SAPBEXHLevel0 2 12 7 10 2" xfId="15329" xr:uid="{01564A21-0921-4C49-8541-ABC9C1440F1F}"/>
    <cellStyle name="SAPBEXHLevel0 2 12 7 10 3" xfId="18834" xr:uid="{68A70E27-4F5E-47B4-B9DF-7D41779F090C}"/>
    <cellStyle name="SAPBEXHLevel0 2 12 7 11" xfId="9143" xr:uid="{A8C99579-FBD7-4901-85DA-7D52C41C2C8F}"/>
    <cellStyle name="SAPBEXHLevel0 2 12 7 11 2" xfId="17128" xr:uid="{483B0B46-E642-43D3-B072-09D347EE6C3A}"/>
    <cellStyle name="SAPBEXHLevel0 2 12 7 11 3" xfId="11310" xr:uid="{CB543197-0792-4654-9BF6-127004DCB6A9}"/>
    <cellStyle name="SAPBEXHLevel0 2 12 7 12" xfId="11495" xr:uid="{465447E1-78C3-4452-8CE3-638C05D44813}"/>
    <cellStyle name="SAPBEXHLevel0 2 12 7 13" xfId="14661" xr:uid="{99C52C04-5EEB-4038-BFC3-E635720E05DE}"/>
    <cellStyle name="SAPBEXHLevel0 2 12 7 2" xfId="762" xr:uid="{430969B0-6F70-480E-B7F3-DDE201D3F3E6}"/>
    <cellStyle name="SAPBEXHLevel0 2 12 7 2 2" xfId="2901" xr:uid="{F3A6EBFE-A18C-4E26-9C19-61009849B1C1}"/>
    <cellStyle name="SAPBEXHLevel0 2 12 7 2 2 2" xfId="8414" xr:uid="{4678BEAB-2F39-4C71-A258-D0BA679DA102}"/>
    <cellStyle name="SAPBEXHLevel0 2 12 7 2 2 2 2" xfId="16453" xr:uid="{0F9C43E9-06D9-4B04-8579-FAFD94BC9EBE}"/>
    <cellStyle name="SAPBEXHLevel0 2 12 7 2 2 2 3" xfId="13359" xr:uid="{A24BA40D-BF1C-40AA-B512-95D7F9F3E152}"/>
    <cellStyle name="SAPBEXHLevel0 2 12 7 2 2 3" xfId="13053" xr:uid="{26AAB397-68C4-4523-A192-C798BCD0C46F}"/>
    <cellStyle name="SAPBEXHLevel0 2 12 7 2 2 4" xfId="20235" xr:uid="{73877466-0DD5-46FA-9E7C-605936839605}"/>
    <cellStyle name="SAPBEXHLevel0 2 12 7 2 3" xfId="9166" xr:uid="{9277355C-D656-44C4-B414-4A0340235477}"/>
    <cellStyle name="SAPBEXHLevel0 2 12 7 2 3 2" xfId="17151" xr:uid="{5CC5587E-8FF1-4E83-8A35-F0825F09D60D}"/>
    <cellStyle name="SAPBEXHLevel0 2 12 7 2 3 3" xfId="19527" xr:uid="{46589249-3133-4D8B-B44C-42E08A3E0933}"/>
    <cellStyle name="SAPBEXHLevel0 2 12 7 2 4" xfId="11682" xr:uid="{354901AA-A624-4697-BF82-ADFB35F41AC3}"/>
    <cellStyle name="SAPBEXHLevel0 2 12 7 2 5" xfId="12060" xr:uid="{A9B5494E-A496-42E7-AB39-C2A7BCD469D9}"/>
    <cellStyle name="SAPBEXHLevel0 2 12 7 2_KEY FIGURES" xfId="6067" xr:uid="{355D6DB0-5F56-4A10-A1EF-F5DCB16BC716}"/>
    <cellStyle name="SAPBEXHLevel0 2 12 7 3" xfId="926" xr:uid="{4271B02A-643D-4CC2-8B39-6EC68CE60A04}"/>
    <cellStyle name="SAPBEXHLevel0 2 12 7 3 2" xfId="3065" xr:uid="{26FB076F-C4A0-413C-BB6D-0E0F7A9093DD}"/>
    <cellStyle name="SAPBEXHLevel0 2 12 7 3 2 2" xfId="8250" xr:uid="{9269430B-F001-47E0-A642-F2D9A4A8F9DC}"/>
    <cellStyle name="SAPBEXHLevel0 2 12 7 3 2 2 2" xfId="16289" xr:uid="{506CE221-D2BB-4453-B994-81C2A7CCD18C}"/>
    <cellStyle name="SAPBEXHLevel0 2 12 7 3 2 2 3" xfId="20562" xr:uid="{D37B0B2A-9F4C-4E0A-87F8-113F4F84A51A}"/>
    <cellStyle name="SAPBEXHLevel0 2 12 7 3 2 3" xfId="13217" xr:uid="{BF44B153-4247-438A-AC8A-7E136695C833}"/>
    <cellStyle name="SAPBEXHLevel0 2 12 7 3 2 4" xfId="20166" xr:uid="{97699E79-2C09-4492-A94D-CA7ED3893B00}"/>
    <cellStyle name="SAPBEXHLevel0 2 12 7 3 3" xfId="8947" xr:uid="{066C9D96-A7EA-46BB-AECE-1001DEE743C8}"/>
    <cellStyle name="SAPBEXHLevel0 2 12 7 3 3 2" xfId="16960" xr:uid="{D60145F6-43B0-4FAE-9850-B3B7F62A0FF2}"/>
    <cellStyle name="SAPBEXHLevel0 2 12 7 3 3 3" xfId="11209" xr:uid="{10BDB3BC-7B0A-437D-9D9D-A7DAACDC098E}"/>
    <cellStyle name="SAPBEXHLevel0 2 12 7 3 4" xfId="11846" xr:uid="{E41D31C0-C3DE-4763-A80C-94F5AEF9B73C}"/>
    <cellStyle name="SAPBEXHLevel0 2 12 7 3 5" xfId="20341" xr:uid="{FA0CEF83-6675-4850-854A-983192FFB7D9}"/>
    <cellStyle name="SAPBEXHLevel0 2 12 7 3_KEY FIGURES" xfId="6068" xr:uid="{30BA6FB1-5DC3-4FE2-8191-3723F1C9ADDF}"/>
    <cellStyle name="SAPBEXHLevel0 2 12 7 4" xfId="2714" xr:uid="{E848517B-9112-4C23-9E31-182FEFC0869A}"/>
    <cellStyle name="SAPBEXHLevel0 2 12 7 4 2" xfId="8601" xr:uid="{4E64A9E2-A09B-44E7-A6C7-6554246D5599}"/>
    <cellStyle name="SAPBEXHLevel0 2 12 7 4 2 2" xfId="16640" xr:uid="{8CF8A57D-C894-4301-ACD5-2B3C090DAD40}"/>
    <cellStyle name="SAPBEXHLevel0 2 12 7 4 2 3" xfId="15122" xr:uid="{FB797A75-2FBD-4E56-BC8F-11D0521A5C7F}"/>
    <cellStyle name="SAPBEXHLevel0 2 12 7 4 3" xfId="12866" xr:uid="{6933F0A7-20C1-4A8D-8642-0AB814387CC8}"/>
    <cellStyle name="SAPBEXHLevel0 2 12 7 4 4" xfId="18762" xr:uid="{CE688E57-3CA7-4E1E-BFFA-AA115642B71F}"/>
    <cellStyle name="SAPBEXHLevel0 2 12 7 5" xfId="3402" xr:uid="{B32A5D54-44CE-4041-B6D4-38B6EA2EE32D}"/>
    <cellStyle name="SAPBEXHLevel0 2 12 7 5 2" xfId="3884" xr:uid="{89FBE7E8-0E6B-4608-A32D-3CAC3BF29464}"/>
    <cellStyle name="SAPBEXHLevel0 2 12 7 5 2 2" xfId="7715" xr:uid="{232A4AA1-EE5C-4C8F-BD6C-F98F3EE6A130}"/>
    <cellStyle name="SAPBEXHLevel0 2 12 7 5 2 2 2" xfId="15754" xr:uid="{D40ABDC2-4265-4013-AC08-29D8CB14D86B}"/>
    <cellStyle name="SAPBEXHLevel0 2 12 7 5 2 2 3" xfId="18845" xr:uid="{A6D3EC72-4673-4CB8-906F-6930846633C9}"/>
    <cellStyle name="SAPBEXHLevel0 2 12 7 5 2 3" xfId="13678" xr:uid="{F4CAF0E5-91EA-4A9A-8554-1E905BCE60AE}"/>
    <cellStyle name="SAPBEXHLevel0 2 12 7 5 2 4" xfId="14895" xr:uid="{62C363B2-9023-4D83-BC0C-64F818B04CEF}"/>
    <cellStyle name="SAPBEXHLevel0 2 12 7 5 3" xfId="8097" xr:uid="{D746E065-8130-4979-A30F-E64F1D038B7E}"/>
    <cellStyle name="SAPBEXHLevel0 2 12 7 5 3 2" xfId="16136" xr:uid="{8C709C09-8FC7-4153-953F-3AA703CD2F10}"/>
    <cellStyle name="SAPBEXHLevel0 2 12 7 5 3 3" xfId="19805" xr:uid="{CF21BF34-314F-4D3C-B8C3-1909D5263891}"/>
    <cellStyle name="SAPBEXHLevel0 2 12 7 5 4" xfId="15049" xr:uid="{493E8A4F-4A17-451F-8789-605C0A099EE9}"/>
    <cellStyle name="SAPBEXHLevel0 2 12 7 5_KEY FIGURES" xfId="6069" xr:uid="{B3D77430-13D0-4C66-B6EE-CED6A5A2A51F}"/>
    <cellStyle name="SAPBEXHLevel0 2 12 7 6" xfId="5176" xr:uid="{4E704298-A651-4360-B3A2-1F520C10F2B9}"/>
    <cellStyle name="SAPBEXHLevel0 2 12 7 6 2" xfId="10204" xr:uid="{048F42B4-DEC6-4CF5-B667-4006829C7A7B}"/>
    <cellStyle name="SAPBEXHLevel0 2 12 7 6 2 2" xfId="17677" xr:uid="{54F18853-00E8-4481-A49C-EB55C40CCF4D}"/>
    <cellStyle name="SAPBEXHLevel0 2 12 7 6 2 3" xfId="19480" xr:uid="{35776809-D6DC-41C8-9187-D9E8C6D30F57}"/>
    <cellStyle name="SAPBEXHLevel0 2 12 7 6 3" xfId="10786" xr:uid="{1DF823A0-9953-49AA-AB00-36C601549D44}"/>
    <cellStyle name="SAPBEXHLevel0 2 12 7 6 3 2" xfId="18259" xr:uid="{733436FA-B44A-43A9-B5D1-DA60D145ACF4}"/>
    <cellStyle name="SAPBEXHLevel0 2 12 7 6 3 3" xfId="20701" xr:uid="{DF4FF3E4-8967-48FA-9BD8-72221A39221A}"/>
    <cellStyle name="SAPBEXHLevel0 2 12 7 6 4" xfId="14297" xr:uid="{2E77731A-EEA7-4B3E-9424-E829B4174AEF}"/>
    <cellStyle name="SAPBEXHLevel0 2 12 7 6 5" xfId="19171" xr:uid="{FC4FE8AC-4960-4003-90AE-3A0F86FA32E6}"/>
    <cellStyle name="SAPBEXHLevel0 2 12 7 7" xfId="5356" xr:uid="{1E6B695F-C2BB-453C-ABBB-86EAF5858919}"/>
    <cellStyle name="SAPBEXHLevel0 2 12 7 7 2" xfId="10301" xr:uid="{0657955F-3363-4117-AC63-38ABF3590F35}"/>
    <cellStyle name="SAPBEXHLevel0 2 12 7 7 2 2" xfId="17774" xr:uid="{D4F52F52-CB44-41EA-9590-EAC8E1E4454F}"/>
    <cellStyle name="SAPBEXHLevel0 2 12 7 7 2 3" xfId="13796" xr:uid="{7E64F660-D55D-463F-A436-B6817CCEB116}"/>
    <cellStyle name="SAPBEXHLevel0 2 12 7 7 3" xfId="10965" xr:uid="{47B47C8E-C46D-41CC-AB88-4CD1DC653594}"/>
    <cellStyle name="SAPBEXHLevel0 2 12 7 7 3 2" xfId="18438" xr:uid="{F7ECD600-2CF0-4A99-95BE-82DC7577CF7F}"/>
    <cellStyle name="SAPBEXHLevel0 2 12 7 7 3 3" xfId="20530" xr:uid="{6F85AD03-585F-44F6-9D77-A5E0BDC7A0B0}"/>
    <cellStyle name="SAPBEXHLevel0 2 12 7 7 4" xfId="14417" xr:uid="{4A1818C5-18C9-4261-8950-DCA34634E1AD}"/>
    <cellStyle name="SAPBEXHLevel0 2 12 7 7 5" xfId="18794" xr:uid="{79D10384-BB00-4AD4-BD26-E26CF094FCCE}"/>
    <cellStyle name="SAPBEXHLevel0 2 12 7 8" xfId="5450" xr:uid="{B41E0C89-E3BE-4D8F-B1A4-344381306EB5}"/>
    <cellStyle name="SAPBEXHLevel0 2 12 7 8 2" xfId="10395" xr:uid="{62E51564-BC8B-41C8-A5C2-8566625475D3}"/>
    <cellStyle name="SAPBEXHLevel0 2 12 7 8 2 2" xfId="17868" xr:uid="{F7E1AF65-4767-44CD-8476-E6E269A0DDA9}"/>
    <cellStyle name="SAPBEXHLevel0 2 12 7 8 2 3" xfId="19100" xr:uid="{8E8D4503-7EDB-4989-9146-482C3C9CC464}"/>
    <cellStyle name="SAPBEXHLevel0 2 12 7 8 3" xfId="11058" xr:uid="{652DA093-75E1-4DFC-B58B-DA82414DC2F5}"/>
    <cellStyle name="SAPBEXHLevel0 2 12 7 8 3 2" xfId="18531" xr:uid="{3E5D2940-F077-4271-9430-071B20877633}"/>
    <cellStyle name="SAPBEXHLevel0 2 12 7 8 3 3" xfId="20794" xr:uid="{828CFB55-7EFD-48FB-8CC2-C35393D90244}"/>
    <cellStyle name="SAPBEXHLevel0 2 12 7 8 4" xfId="14511" xr:uid="{89E1067C-CEC6-45E2-8B5B-98951ACB3E96}"/>
    <cellStyle name="SAPBEXHLevel0 2 12 7 8 5" xfId="14134" xr:uid="{07B1F650-DB34-4B75-ADB6-4FB116CFF448}"/>
    <cellStyle name="SAPBEXHLevel0 2 12 7 9" xfId="7077" xr:uid="{F668F80B-6878-4BB9-B602-12236467E001}"/>
    <cellStyle name="SAPBEXHLevel0 2 12 7 9 2" xfId="15198" xr:uid="{E019F5B9-A3F7-407E-86B1-8E89AECF54C9}"/>
    <cellStyle name="SAPBEXHLevel0 2 12 7 9 3" xfId="20000" xr:uid="{06F5172A-18E1-4C90-8423-FCCDDEF86F2B}"/>
    <cellStyle name="SAPBEXHLevel0 2 12 7_KEY FIGURES" xfId="6066" xr:uid="{2328D121-53EE-48D0-8B8F-8508129D4180}"/>
    <cellStyle name="SAPBEXHLevel0 2 12 8" xfId="568" xr:uid="{5FA13407-FBE0-436A-B16E-C89DE9577A60}"/>
    <cellStyle name="SAPBEXHLevel0 2 12 8 10" xfId="7249" xr:uid="{89256838-803C-452A-8A74-D2CCEC6091EE}"/>
    <cellStyle name="SAPBEXHLevel0 2 12 8 10 2" xfId="15330" xr:uid="{F056583A-AC9B-4E8A-A75C-1E9D3C4FF5D6}"/>
    <cellStyle name="SAPBEXHLevel0 2 12 8 10 3" xfId="12112" xr:uid="{DED795DC-03E8-48B5-86E3-9EF83DB25D1B}"/>
    <cellStyle name="SAPBEXHLevel0 2 12 8 11" xfId="9018" xr:uid="{74153D03-E0CC-4904-802C-1862F292F4D5}"/>
    <cellStyle name="SAPBEXHLevel0 2 12 8 11 2" xfId="17029" xr:uid="{90DD817A-4CF2-4915-B9C6-25B0EC0AF0E0}"/>
    <cellStyle name="SAPBEXHLevel0 2 12 8 11 3" xfId="15073" xr:uid="{31624465-6BC5-49DD-9F61-B4FBFED316F0}"/>
    <cellStyle name="SAPBEXHLevel0 2 12 8 12" xfId="11511" xr:uid="{075250FD-5761-432A-AB9C-17AB3D50EDCB}"/>
    <cellStyle name="SAPBEXHLevel0 2 12 8 13" xfId="12549" xr:uid="{733DE97F-4AF5-49C0-A7E1-295A64CAA319}"/>
    <cellStyle name="SAPBEXHLevel0 2 12 8 2" xfId="778" xr:uid="{2081FB35-3D1E-49B1-A8C6-B4607B05D2F1}"/>
    <cellStyle name="SAPBEXHLevel0 2 12 8 2 2" xfId="2917" xr:uid="{79BF832D-59E6-4ECA-93A4-99AFC66671EC}"/>
    <cellStyle name="SAPBEXHLevel0 2 12 8 2 2 2" xfId="8398" xr:uid="{C7079C62-1B8A-407B-AD9D-54C6E900823A}"/>
    <cellStyle name="SAPBEXHLevel0 2 12 8 2 2 2 2" xfId="16437" xr:uid="{91B12CA2-44CC-428A-A15D-26A755AC1ABF}"/>
    <cellStyle name="SAPBEXHLevel0 2 12 8 2 2 2 3" xfId="11357" xr:uid="{C40D0978-31D1-4F84-A4DE-44454C7A325B}"/>
    <cellStyle name="SAPBEXHLevel0 2 12 8 2 2 3" xfId="13069" xr:uid="{8EE6A9E3-46E8-4CDD-B670-C55D23723EEE}"/>
    <cellStyle name="SAPBEXHLevel0 2 12 8 2 2 4" xfId="19964" xr:uid="{B636A97F-2FE8-4E43-AC8A-A231EF7EFDE3}"/>
    <cellStyle name="SAPBEXHLevel0 2 12 8 2 3" xfId="7515" xr:uid="{8953BEC8-A153-465C-B304-2540B65983D0}"/>
    <cellStyle name="SAPBEXHLevel0 2 12 8 2 3 2" xfId="15554" xr:uid="{537243B8-6A61-4EA6-A77B-2C5AD057C955}"/>
    <cellStyle name="SAPBEXHLevel0 2 12 8 2 3 3" xfId="20243" xr:uid="{8D763FDA-0A81-4D8D-AE5E-D5BD5FF94D20}"/>
    <cellStyle name="SAPBEXHLevel0 2 12 8 2 4" xfId="11698" xr:uid="{BD13E0DE-5EAA-4B68-9B28-8BD08F794CAB}"/>
    <cellStyle name="SAPBEXHLevel0 2 12 8 2 5" xfId="20216" xr:uid="{039AB9C6-CB1B-4E97-94F6-B82C9CDE0C4E}"/>
    <cellStyle name="SAPBEXHLevel0 2 12 8 2_KEY FIGURES" xfId="6071" xr:uid="{2E241790-A7F7-4755-9486-8FB30CB11DA2}"/>
    <cellStyle name="SAPBEXHLevel0 2 12 8 3" xfId="942" xr:uid="{7DE7CDE4-29CF-4035-A298-28B8CAFE1CC5}"/>
    <cellStyle name="SAPBEXHLevel0 2 12 8 3 2" xfId="3081" xr:uid="{2798F5B2-7A60-4D90-B893-A7E34735D885}"/>
    <cellStyle name="SAPBEXHLevel0 2 12 8 3 2 2" xfId="8234" xr:uid="{2DBECC00-EFD1-4EDC-A33E-42C7041D50E0}"/>
    <cellStyle name="SAPBEXHLevel0 2 12 8 3 2 2 2" xfId="16273" xr:uid="{E22B28C2-937D-415C-9575-6E4EC3E3CD7E}"/>
    <cellStyle name="SAPBEXHLevel0 2 12 8 3 2 2 3" xfId="20262" xr:uid="{FE3A88D8-C56D-4FDF-BDAA-A48D9C26D14A}"/>
    <cellStyle name="SAPBEXHLevel0 2 12 8 3 2 3" xfId="13233" xr:uid="{9C909B74-EE52-4995-B367-F0C8E87D9C1F}"/>
    <cellStyle name="SAPBEXHLevel0 2 12 8 3 2 4" xfId="12470" xr:uid="{9F363FB8-54EA-45D3-BB98-9EED901AB602}"/>
    <cellStyle name="SAPBEXHLevel0 2 12 8 3 3" xfId="8935" xr:uid="{23288F18-4A21-47E2-A35E-93D71281974A}"/>
    <cellStyle name="SAPBEXHLevel0 2 12 8 3 3 2" xfId="16948" xr:uid="{2A5989DD-C739-4EA9-BAB7-E2AB35048EF4}"/>
    <cellStyle name="SAPBEXHLevel0 2 12 8 3 3 3" xfId="17353" xr:uid="{0253E824-981F-446A-AE9A-0AD51B438816}"/>
    <cellStyle name="SAPBEXHLevel0 2 12 8 3 4" xfId="11862" xr:uid="{F9E930AB-BB48-413D-9A35-744C3C8A4929}"/>
    <cellStyle name="SAPBEXHLevel0 2 12 8 3 5" xfId="19766" xr:uid="{C2965C68-B362-4C82-8084-B3563B9BAA48}"/>
    <cellStyle name="SAPBEXHLevel0 2 12 8 3_KEY FIGURES" xfId="6072" xr:uid="{D7C205C1-6B7C-4057-87CA-7559DAB19919}"/>
    <cellStyle name="SAPBEXHLevel0 2 12 8 4" xfId="2730" xr:uid="{D0E9546B-E271-40F0-9C5F-541F52B0C07A}"/>
    <cellStyle name="SAPBEXHLevel0 2 12 8 4 2" xfId="8585" xr:uid="{640853C9-2C62-4BE1-98DB-B3F9979646BD}"/>
    <cellStyle name="SAPBEXHLevel0 2 12 8 4 2 2" xfId="16624" xr:uid="{DA93FA43-C794-4150-873E-397218014684}"/>
    <cellStyle name="SAPBEXHLevel0 2 12 8 4 2 3" xfId="13417" xr:uid="{B5561F45-F1E2-4BC8-BFF2-EE6DE641B32F}"/>
    <cellStyle name="SAPBEXHLevel0 2 12 8 4 3" xfId="12882" xr:uid="{450846B8-0F6B-4C22-953B-E68A8A3CDFFE}"/>
    <cellStyle name="SAPBEXHLevel0 2 12 8 4 4" xfId="13943" xr:uid="{6D3D6963-2040-45F2-8AC6-AE7BE52ADBBD}"/>
    <cellStyle name="SAPBEXHLevel0 2 12 8 5" xfId="3403" xr:uid="{4887725F-E5B0-4835-A5DA-29AED2E7ADAB}"/>
    <cellStyle name="SAPBEXHLevel0 2 12 8 5 2" xfId="3885" xr:uid="{13F9953D-9E0C-45E8-B785-A558D6D43DC7}"/>
    <cellStyle name="SAPBEXHLevel0 2 12 8 5 2 2" xfId="7714" xr:uid="{34F4441A-1A7E-43A9-9CA3-69EBF53B7165}"/>
    <cellStyle name="SAPBEXHLevel0 2 12 8 5 2 2 2" xfId="15753" xr:uid="{3CD8577E-FA26-434A-8BBE-182AD9CF5088}"/>
    <cellStyle name="SAPBEXHLevel0 2 12 8 5 2 2 3" xfId="19555" xr:uid="{0B6B0CBD-5FD2-4B29-802D-43EAD5ED7660}"/>
    <cellStyle name="SAPBEXHLevel0 2 12 8 5 2 3" xfId="13679" xr:uid="{10473A0A-8E9F-422F-9790-1A3037E2D84D}"/>
    <cellStyle name="SAPBEXHLevel0 2 12 8 5 2 4" xfId="12715" xr:uid="{3121F40E-E007-4B48-A099-AF86A0F68A21}"/>
    <cellStyle name="SAPBEXHLevel0 2 12 8 5 3" xfId="8096" xr:uid="{7E43BCA6-9DD8-4088-BA98-8BCB69CDBF13}"/>
    <cellStyle name="SAPBEXHLevel0 2 12 8 5 3 2" xfId="16135" xr:uid="{76C11BB5-8011-4EBF-AEF8-C9D3374C385E}"/>
    <cellStyle name="SAPBEXHLevel0 2 12 8 5 3 3" xfId="19540" xr:uid="{E7DE60EC-E13B-4D8F-B521-9FFD5B75BF4B}"/>
    <cellStyle name="SAPBEXHLevel0 2 12 8 5 4" xfId="19729" xr:uid="{1E581C79-EF3F-41EA-991B-A2DDB9B00D90}"/>
    <cellStyle name="SAPBEXHLevel0 2 12 8 5_KEY FIGURES" xfId="6073" xr:uid="{0ED6E21C-01D7-4A8A-A5B3-FFA82D80062F}"/>
    <cellStyle name="SAPBEXHLevel0 2 12 8 6" xfId="5177" xr:uid="{888A76F7-31E4-46FA-BE3B-C374E10303B7}"/>
    <cellStyle name="SAPBEXHLevel0 2 12 8 6 2" xfId="10205" xr:uid="{4A88C82A-91F8-4D86-90FD-5F962B238AF0}"/>
    <cellStyle name="SAPBEXHLevel0 2 12 8 6 2 2" xfId="17678" xr:uid="{99555DBA-DD5C-4150-81E9-B2E78F2FFC99}"/>
    <cellStyle name="SAPBEXHLevel0 2 12 8 6 2 3" xfId="11954" xr:uid="{E84381BD-CE58-44C9-BFCF-9600261B65EC}"/>
    <cellStyle name="SAPBEXHLevel0 2 12 8 6 3" xfId="10787" xr:uid="{6EE0A7F7-54C5-49E6-A8C4-636500B23460}"/>
    <cellStyle name="SAPBEXHLevel0 2 12 8 6 3 2" xfId="18260" xr:uid="{A121EF86-7A10-4748-903B-1CEA35E9E53C}"/>
    <cellStyle name="SAPBEXHLevel0 2 12 8 6 3 3" xfId="12393" xr:uid="{C7537204-E27D-49BC-8763-D5F3E55ABFBE}"/>
    <cellStyle name="SAPBEXHLevel0 2 12 8 6 4" xfId="14298" xr:uid="{E6041DFA-CBEA-4E7E-916F-64E20B453350}"/>
    <cellStyle name="SAPBEXHLevel0 2 12 8 6 5" xfId="18943" xr:uid="{BF2FF77E-CEEB-4B8C-AE06-19054202EC67}"/>
    <cellStyle name="SAPBEXHLevel0 2 12 8 7" xfId="5357" xr:uid="{0412EB6B-3951-4D4E-80CA-3E75D489061F}"/>
    <cellStyle name="SAPBEXHLevel0 2 12 8 7 2" xfId="10302" xr:uid="{1077DE36-1805-4D31-A541-E01382520336}"/>
    <cellStyle name="SAPBEXHLevel0 2 12 8 7 2 2" xfId="17775" xr:uid="{056CCC68-033A-4590-A41A-81B3D2CC4788}"/>
    <cellStyle name="SAPBEXHLevel0 2 12 8 7 2 3" xfId="19606" xr:uid="{466C03FD-0B7F-447D-8004-2366335BDA29}"/>
    <cellStyle name="SAPBEXHLevel0 2 12 8 7 3" xfId="10966" xr:uid="{6A4B96FA-9B44-4DAF-802C-FD08DDF321BA}"/>
    <cellStyle name="SAPBEXHLevel0 2 12 8 7 3 2" xfId="18439" xr:uid="{17088AD3-C486-465C-BFA6-F4639DBB0AD7}"/>
    <cellStyle name="SAPBEXHLevel0 2 12 8 7 3 3" xfId="20842" xr:uid="{8A51B42A-A60C-4B25-BADC-1CC804EE707F}"/>
    <cellStyle name="SAPBEXHLevel0 2 12 8 7 4" xfId="14418" xr:uid="{18451B2C-3DDB-45F7-9F9E-957B95AFA634}"/>
    <cellStyle name="SAPBEXHLevel0 2 12 8 7 5" xfId="19614" xr:uid="{4FDB7287-AB65-4AF9-B184-D739FA33415B}"/>
    <cellStyle name="SAPBEXHLevel0 2 12 8 8" xfId="5451" xr:uid="{6A9AB42D-2A42-4164-A054-A6504C7DAA49}"/>
    <cellStyle name="SAPBEXHLevel0 2 12 8 8 2" xfId="10396" xr:uid="{08CAC481-0B26-4B86-BF22-6AA337177830}"/>
    <cellStyle name="SAPBEXHLevel0 2 12 8 8 2 2" xfId="17869" xr:uid="{3B7DB1EB-E319-4928-8888-DFDBF9A62ABE}"/>
    <cellStyle name="SAPBEXHLevel0 2 12 8 8 2 3" xfId="20028" xr:uid="{79AAD7DC-5986-43A2-B009-9655719BBE58}"/>
    <cellStyle name="SAPBEXHLevel0 2 12 8 8 3" xfId="11059" xr:uid="{3D687654-7C70-44BE-9B41-1061A61D7881}"/>
    <cellStyle name="SAPBEXHLevel0 2 12 8 8 3 2" xfId="18532" xr:uid="{78656B76-2909-47EE-B6C7-B2EE7164A894}"/>
    <cellStyle name="SAPBEXHLevel0 2 12 8 8 3 3" xfId="12318" xr:uid="{3E0FD90D-7690-466B-B5A2-7987EC894610}"/>
    <cellStyle name="SAPBEXHLevel0 2 12 8 8 4" xfId="14512" xr:uid="{3534157A-E56C-4897-85A3-ED0CA0A7D9F7}"/>
    <cellStyle name="SAPBEXHLevel0 2 12 8 8 5" xfId="14962" xr:uid="{BA38A440-661A-451D-9B85-A165415A119C}"/>
    <cellStyle name="SAPBEXHLevel0 2 12 8 9" xfId="7078" xr:uid="{CF19BCEA-AB48-405F-9475-3CAB38036B93}"/>
    <cellStyle name="SAPBEXHLevel0 2 12 8 9 2" xfId="15199" xr:uid="{97FA7F5A-59D2-4BBA-A183-3205D081DAFF}"/>
    <cellStyle name="SAPBEXHLevel0 2 12 8 9 3" xfId="17452" xr:uid="{D628338C-68E8-4F8E-A25E-5D28EE01F0E6}"/>
    <cellStyle name="SAPBEXHLevel0 2 12 8_KEY FIGURES" xfId="6070" xr:uid="{7E603875-79F3-4C00-A2BD-F4CCAF1BEEB7}"/>
    <cellStyle name="SAPBEXHLevel0 2 12 9" xfId="630" xr:uid="{32C9B643-7A5D-4214-849D-1F45C6C5CCC3}"/>
    <cellStyle name="SAPBEXHLevel0 2 12 9 2" xfId="2769" xr:uid="{E2000A0D-A62C-4B1A-99C9-82B564330CE7}"/>
    <cellStyle name="SAPBEXHLevel0 2 12 9 2 2" xfId="8546" xr:uid="{DDDD6131-4FA0-4C01-A928-3B59FD79A770}"/>
    <cellStyle name="SAPBEXHLevel0 2 12 9 2 2 2" xfId="16585" xr:uid="{41E91D50-21FC-47C0-A897-5D0531E3C079}"/>
    <cellStyle name="SAPBEXHLevel0 2 12 9 2 2 3" xfId="14100" xr:uid="{2E27DC01-2FF4-4E06-9D85-E11AC659DDF4}"/>
    <cellStyle name="SAPBEXHLevel0 2 12 9 2 3" xfId="12921" xr:uid="{DD40A567-6DB9-442B-8B7F-E3571B957702}"/>
    <cellStyle name="SAPBEXHLevel0 2 12 9 2 4" xfId="20159" xr:uid="{EB7108D8-7802-4C8F-894A-043949B04FF2}"/>
    <cellStyle name="SAPBEXHLevel0 2 12 9 3" xfId="7519" xr:uid="{47398924-3623-46FC-A94B-73E8F8F484E1}"/>
    <cellStyle name="SAPBEXHLevel0 2 12 9 3 2" xfId="15558" xr:uid="{B64E9221-9678-4BEE-92EB-E1A8CD68C4D5}"/>
    <cellStyle name="SAPBEXHLevel0 2 12 9 3 3" xfId="15399" xr:uid="{333F26C0-10C6-4C21-90D1-A6AF7FE66652}"/>
    <cellStyle name="SAPBEXHLevel0 2 12 9 4" xfId="11550" xr:uid="{295F94A5-C0E9-4274-B78D-C483904D35A4}"/>
    <cellStyle name="SAPBEXHLevel0 2 12 9 5" xfId="17230" xr:uid="{DAF3A42C-D324-4C1A-BF8F-C5EC38199383}"/>
    <cellStyle name="SAPBEXHLevel0 2 12 9_KEY FIGURES" xfId="6074" xr:uid="{76EE4B59-BA50-4AD1-9D5D-94E2893E9A40}"/>
    <cellStyle name="SAPBEXHLevel0 2 12_FINANCIAL HIGHLIGHTS" xfId="583" xr:uid="{39472AB0-5195-4D7E-94A0-3486476DB9A9}"/>
    <cellStyle name="SAPBEXHLevel0 2 13" xfId="306" xr:uid="{94FBCD60-9FBA-42A8-B964-081BF69A8ED0}"/>
    <cellStyle name="SAPBEXHLevel0 2 13 10" xfId="7250" xr:uid="{7D1E1720-C744-4E96-8BC3-1CC6E4BA74F0}"/>
    <cellStyle name="SAPBEXHLevel0 2 13 10 2" xfId="15331" xr:uid="{1E075113-FA76-48B7-8381-A262983A7D19}"/>
    <cellStyle name="SAPBEXHLevel0 2 13 10 3" xfId="20039" xr:uid="{9DA903EB-7DB8-46A1-BC6A-94B301CBE9B1}"/>
    <cellStyle name="SAPBEXHLevel0 2 13 11" xfId="8696" xr:uid="{147B2628-9642-4BD2-914B-36BF6BDD313E}"/>
    <cellStyle name="SAPBEXHLevel0 2 13 11 2" xfId="16735" xr:uid="{61CDBD4E-5BF7-4959-98E6-6447D8987050}"/>
    <cellStyle name="SAPBEXHLevel0 2 13 11 3" xfId="19977" xr:uid="{8B6A44F6-5628-441B-9F62-5342388731A7}"/>
    <cellStyle name="SAPBEXHLevel0 2 13 12" xfId="18811" xr:uid="{92BEA296-E4DD-4460-A6C9-5CF134210028}"/>
    <cellStyle name="SAPBEXHLevel0 2 13 2" xfId="609" xr:uid="{927E7DF3-E1D4-47CE-B15A-A651E1044A20}"/>
    <cellStyle name="SAPBEXHLevel0 2 13 2 2" xfId="2748" xr:uid="{3945E92C-3D14-4EEA-9A33-7C77AD09A313}"/>
    <cellStyle name="SAPBEXHLevel0 2 13 2 2 2" xfId="8567" xr:uid="{1459802F-532C-46C9-9892-4B631223D3F4}"/>
    <cellStyle name="SAPBEXHLevel0 2 13 2 2 2 2" xfId="16606" xr:uid="{9BC36BE6-C4A7-43B2-9197-0392F01788A9}"/>
    <cellStyle name="SAPBEXHLevel0 2 13 2 2 2 3" xfId="17354" xr:uid="{69C3C643-D9C1-4BBA-A4EC-003A9BF1BA4C}"/>
    <cellStyle name="SAPBEXHLevel0 2 13 2 2 3" xfId="12900" xr:uid="{BB2FB9AE-9FAD-441A-AF9C-97CA65B51A51}"/>
    <cellStyle name="SAPBEXHLevel0 2 13 2 2 4" xfId="12287" xr:uid="{AA367D9E-F790-40BB-B39F-CDCED3C32DA0}"/>
    <cellStyle name="SAPBEXHLevel0 2 13 2 3" xfId="7557" xr:uid="{CDC0FA7C-85C7-4FE0-B2A3-57DEDD979F42}"/>
    <cellStyle name="SAPBEXHLevel0 2 13 2 3 2" xfId="15596" xr:uid="{C581E215-F559-445E-91CA-3708588ACC09}"/>
    <cellStyle name="SAPBEXHLevel0 2 13 2 3 3" xfId="12556" xr:uid="{45860633-0C0E-4EDB-BF1A-5E01CC70C1A7}"/>
    <cellStyle name="SAPBEXHLevel0 2 13 2 4" xfId="11529" xr:uid="{53015535-6B27-4599-BDDC-F256ED63AE71}"/>
    <cellStyle name="SAPBEXHLevel0 2 13 2 5" xfId="18757" xr:uid="{8715E01D-CB0F-47FC-B54C-AFAF3175CCBD}"/>
    <cellStyle name="SAPBEXHLevel0 2 13 2_KEY FIGURES" xfId="6076" xr:uid="{77E693B8-8DAE-4DD9-8B76-7C7A791B174B}"/>
    <cellStyle name="SAPBEXHLevel0 2 13 3" xfId="598" xr:uid="{DFEA7C17-B4F6-4E9E-82A0-9DC1F281EC25}"/>
    <cellStyle name="SAPBEXHLevel0 2 13 3 2" xfId="2737" xr:uid="{BCA9E4D3-19AB-40CA-A32D-B77D616FC09F}"/>
    <cellStyle name="SAPBEXHLevel0 2 13 3 2 2" xfId="8578" xr:uid="{9D1ECAAE-C94F-4CC5-8404-87AF9310FEA2}"/>
    <cellStyle name="SAPBEXHLevel0 2 13 3 2 2 2" xfId="16617" xr:uid="{1DE96E4C-7F04-4BFE-9E54-9F49CFD937B8}"/>
    <cellStyle name="SAPBEXHLevel0 2 13 3 2 2 3" xfId="12570" xr:uid="{DE11F249-15A6-4CAA-8EF3-2424DD6C5D0C}"/>
    <cellStyle name="SAPBEXHLevel0 2 13 3 2 3" xfId="12889" xr:uid="{F8A83F35-36C2-4828-A865-30144478C992}"/>
    <cellStyle name="SAPBEXHLevel0 2 13 3 2 4" xfId="11229" xr:uid="{D94A2F1E-EE5C-4628-9F6B-9289996C6885}"/>
    <cellStyle name="SAPBEXHLevel0 2 13 3 3" xfId="7563" xr:uid="{C5308A5E-255B-43E5-8BA3-DCEF28C07D38}"/>
    <cellStyle name="SAPBEXHLevel0 2 13 3 3 2" xfId="15602" xr:uid="{E35A2509-F8D9-4C00-8296-A3CF031173DC}"/>
    <cellStyle name="SAPBEXHLevel0 2 13 3 3 3" xfId="17352" xr:uid="{1207BDD9-422E-4E54-A9FF-670B2E226783}"/>
    <cellStyle name="SAPBEXHLevel0 2 13 3 4" xfId="11518" xr:uid="{CD50B236-6E05-4F84-91C6-A50BE8DADBFE}"/>
    <cellStyle name="SAPBEXHLevel0 2 13 3 5" xfId="18940" xr:uid="{11F1189E-C475-455E-849E-1BAD7A6CA4FB}"/>
    <cellStyle name="SAPBEXHLevel0 2 13 3_KEY FIGURES" xfId="6077" xr:uid="{13DAC47D-ADBD-4C84-9DF9-5A1A7A984655}"/>
    <cellStyle name="SAPBEXHLevel0 2 13 4" xfId="2571" xr:uid="{14635A7C-D582-477F-9A7B-98E937398FF5}"/>
    <cellStyle name="SAPBEXHLevel0 2 13 4 2" xfId="3673" xr:uid="{31573983-0438-4DEF-A59C-552124DFA2CE}"/>
    <cellStyle name="SAPBEXHLevel0 2 13 4 2 2" xfId="7924" xr:uid="{D4095C01-C44C-4429-AC87-FDDF97D9833C}"/>
    <cellStyle name="SAPBEXHLevel0 2 13 4 2 2 2" xfId="15963" xr:uid="{891002A7-201A-4C30-A221-13C4EE8F995E}"/>
    <cellStyle name="SAPBEXHLevel0 2 13 4 2 2 3" xfId="12269" xr:uid="{89D74A8D-34EB-4127-ACE8-1C2BED7A7CC9}"/>
    <cellStyle name="SAPBEXHLevel0 2 13 4 2 3" xfId="13467" xr:uid="{56C46036-D2EE-467A-BD6F-330940340858}"/>
    <cellStyle name="SAPBEXHLevel0 2 13 4 2 4" xfId="19775" xr:uid="{B21D4058-13FB-4E7A-B3EB-194011B6D58E}"/>
    <cellStyle name="SAPBEXHLevel0 2 13 4 3" xfId="8652" xr:uid="{CAEC6CED-6449-4DAA-8B20-06FF7C3AFDD4}"/>
    <cellStyle name="SAPBEXHLevel0 2 13 4 3 2" xfId="16691" xr:uid="{6552F4BD-FB65-46D1-92A4-46AEE4783724}"/>
    <cellStyle name="SAPBEXHLevel0 2 13 4 3 3" xfId="20738" xr:uid="{BCB0B20E-94BA-4300-B445-BEA6701F6AB7}"/>
    <cellStyle name="SAPBEXHLevel0 2 13 4 4" xfId="12723" xr:uid="{440E7E05-E959-4D58-A607-899ACE8339B1}"/>
    <cellStyle name="SAPBEXHLevel0 2 13 4 5" xfId="20681" xr:uid="{3FF93ADF-2AA8-4A44-9ED3-09705D22AEC5}"/>
    <cellStyle name="SAPBEXHLevel0 2 13 4_KEY FIGURES" xfId="6078" xr:uid="{C01B2E0D-38E0-42BB-99F0-B300D7D6E588}"/>
    <cellStyle name="SAPBEXHLevel0 2 13 5" xfId="3404" xr:uid="{55BC1AB9-D4A5-4FF1-BE63-0895A70A3EB9}"/>
    <cellStyle name="SAPBEXHLevel0 2 13 5 2" xfId="3886" xr:uid="{B60AB41F-81A4-4BB0-8417-C8ACDBEFFFE8}"/>
    <cellStyle name="SAPBEXHLevel0 2 13 5 2 2" xfId="7713" xr:uid="{16FC6E61-F142-4CC7-9F32-426DA3FB528B}"/>
    <cellStyle name="SAPBEXHLevel0 2 13 5 2 2 2" xfId="15752" xr:uid="{5F367133-0682-46DD-95BC-24362F62EF78}"/>
    <cellStyle name="SAPBEXHLevel0 2 13 5 2 2 3" xfId="17392" xr:uid="{F2019D9E-8951-421A-BA8A-F64AA83A020A}"/>
    <cellStyle name="SAPBEXHLevel0 2 13 5 2 3" xfId="13680" xr:uid="{AA7E9918-E85C-42DE-857D-737E16720AE8}"/>
    <cellStyle name="SAPBEXHLevel0 2 13 5 2 4" xfId="20723" xr:uid="{DEBCF183-D69C-4523-BBEE-276BCED18D21}"/>
    <cellStyle name="SAPBEXHLevel0 2 13 5 3" xfId="8095" xr:uid="{0DD96DE6-8877-4C5F-B3EE-64EF81F4BB9C}"/>
    <cellStyle name="SAPBEXHLevel0 2 13 5 3 2" xfId="16134" xr:uid="{D21CB183-0096-44C5-9429-035A9B0EA9B3}"/>
    <cellStyle name="SAPBEXHLevel0 2 13 5 3 3" xfId="17207" xr:uid="{17A7578E-4B6D-4102-AB7F-0F883DDAA827}"/>
    <cellStyle name="SAPBEXHLevel0 2 13 5 4" xfId="14078" xr:uid="{3FD71934-9CEC-402C-A5CD-CACAEA67430F}"/>
    <cellStyle name="SAPBEXHLevel0 2 13 5_KEY FIGURES" xfId="6079" xr:uid="{C89B4C40-7021-4D3E-A05C-EB41576D7515}"/>
    <cellStyle name="SAPBEXHLevel0 2 13 6" xfId="5178" xr:uid="{DCDE95BD-F2C3-4ABA-BD7A-FF8C513830CD}"/>
    <cellStyle name="SAPBEXHLevel0 2 13 6 2" xfId="10206" xr:uid="{6C90A3A4-8432-460D-B4F7-EA41DB21D62D}"/>
    <cellStyle name="SAPBEXHLevel0 2 13 6 2 2" xfId="17679" xr:uid="{C1189644-8787-4CD2-817B-F807882DCE2B}"/>
    <cellStyle name="SAPBEXHLevel0 2 13 6 2 3" xfId="19703" xr:uid="{6C431C74-3315-48E5-B78F-A0F0B465B488}"/>
    <cellStyle name="SAPBEXHLevel0 2 13 6 3" xfId="10788" xr:uid="{35F513B6-910A-47E0-97E7-ECD2A6136297}"/>
    <cellStyle name="SAPBEXHLevel0 2 13 6 3 2" xfId="18261" xr:uid="{4D3EDE27-18DB-4CA2-A381-340C8CA093EE}"/>
    <cellStyle name="SAPBEXHLevel0 2 13 6 3 3" xfId="20475" xr:uid="{F63C9EF7-BDFB-4C3C-944E-645CFDE6CBA2}"/>
    <cellStyle name="SAPBEXHLevel0 2 13 6 4" xfId="14299" xr:uid="{404A9DFC-63F5-4EFC-BC38-5068A09A3134}"/>
    <cellStyle name="SAPBEXHLevel0 2 13 6 5" xfId="20678" xr:uid="{BFFBFB40-9B73-48C1-BDB6-67BF53378AEA}"/>
    <cellStyle name="SAPBEXHLevel0 2 13 7" xfId="5358" xr:uid="{9F09886B-A720-4F63-8459-03942F97A1BD}"/>
    <cellStyle name="SAPBEXHLevel0 2 13 7 2" xfId="10303" xr:uid="{E5D4368C-37B1-46D2-B97E-9ED789A6651E}"/>
    <cellStyle name="SAPBEXHLevel0 2 13 7 2 2" xfId="17776" xr:uid="{4EB692B8-A2BA-4761-9838-E7117ECABB21}"/>
    <cellStyle name="SAPBEXHLevel0 2 13 7 2 3" xfId="19237" xr:uid="{80036818-3DFC-421C-92EB-D4DECC3A800B}"/>
    <cellStyle name="SAPBEXHLevel0 2 13 7 3" xfId="10967" xr:uid="{885F539E-00EE-436F-9F49-7A0DF7DA6C5B}"/>
    <cellStyle name="SAPBEXHLevel0 2 13 7 3 2" xfId="18440" xr:uid="{BD711C4A-11B0-401B-A895-EB88DD52BFFA}"/>
    <cellStyle name="SAPBEXHLevel0 2 13 7 3 3" xfId="19061" xr:uid="{FCB67F79-1BCA-4327-B1F2-942AF9D04E80}"/>
    <cellStyle name="SAPBEXHLevel0 2 13 7 4" xfId="14419" xr:uid="{DD0C1FF4-F399-4FAE-85D8-FD929B2F4E7C}"/>
    <cellStyle name="SAPBEXHLevel0 2 13 7 5" xfId="14758" xr:uid="{8EE6AD94-B495-4D5C-B766-DC96C38B5C95}"/>
    <cellStyle name="SAPBEXHLevel0 2 13 8" xfId="5452" xr:uid="{6818B114-B95D-4397-8826-7C907EC76456}"/>
    <cellStyle name="SAPBEXHLevel0 2 13 8 2" xfId="10397" xr:uid="{C8ACAB96-12FA-4A60-A7FF-750D46FB838B}"/>
    <cellStyle name="SAPBEXHLevel0 2 13 8 2 2" xfId="17870" xr:uid="{0F1F4606-1460-4DE8-8832-843584828017}"/>
    <cellStyle name="SAPBEXHLevel0 2 13 8 2 3" xfId="11364" xr:uid="{8D896D62-F5DF-42CC-B90B-078F096CE0A8}"/>
    <cellStyle name="SAPBEXHLevel0 2 13 8 3" xfId="11060" xr:uid="{3B71E659-896A-4F37-92E5-99216C300C69}"/>
    <cellStyle name="SAPBEXHLevel0 2 13 8 3 2" xfId="18533" xr:uid="{A45B3905-CAE0-4734-84B6-854E1C8C7908}"/>
    <cellStyle name="SAPBEXHLevel0 2 13 8 3 3" xfId="20533" xr:uid="{9271AD61-AA66-418D-880A-C6702636A07F}"/>
    <cellStyle name="SAPBEXHLevel0 2 13 8 4" xfId="14513" xr:uid="{94DBB972-209A-47BD-B764-B07B3A009B52}"/>
    <cellStyle name="SAPBEXHLevel0 2 13 8 5" xfId="20232" xr:uid="{E7498CD5-E79F-4129-A252-3694688B240D}"/>
    <cellStyle name="SAPBEXHLevel0 2 13 9" xfId="7079" xr:uid="{8C4F8EA7-F297-4A35-B132-EFB191693DCF}"/>
    <cellStyle name="SAPBEXHLevel0 2 13 9 2" xfId="15200" xr:uid="{7BDC5B9F-510B-4B11-92A6-7C65CA7D605D}"/>
    <cellStyle name="SAPBEXHLevel0 2 13 9 3" xfId="19318" xr:uid="{5DDAEBC3-EECB-4E36-96F3-53485D1E17DF}"/>
    <cellStyle name="SAPBEXHLevel0 2 13_KEY FIGURES" xfId="6075" xr:uid="{8A064C23-3E46-4313-B54A-72560263DACC}"/>
    <cellStyle name="SAPBEXHLevel0 2 14" xfId="304" xr:uid="{2D01A146-BC6A-4F8A-A0F0-ADBCFE093D42}"/>
    <cellStyle name="SAPBEXHLevel0 2 14 10" xfId="7251" xr:uid="{27E98E4F-115D-4F19-940C-73FC2D9C929D}"/>
    <cellStyle name="SAPBEXHLevel0 2 14 10 2" xfId="15332" xr:uid="{2BAA4710-BDC8-4964-BAD4-78EFD62D01DC}"/>
    <cellStyle name="SAPBEXHLevel0 2 14 10 3" xfId="19836" xr:uid="{F2A88934-E0F6-434A-8514-38BE7BC4F125}"/>
    <cellStyle name="SAPBEXHLevel0 2 14 11" xfId="9038" xr:uid="{9F7B2292-851A-4F74-B19C-51D2664DB4C7}"/>
    <cellStyle name="SAPBEXHLevel0 2 14 11 2" xfId="17049" xr:uid="{A8889B35-0D5D-4357-973E-33E7621AA977}"/>
    <cellStyle name="SAPBEXHLevel0 2 14 11 3" xfId="13400" xr:uid="{C07DE5A0-98A8-46C2-AE64-A1520BE806C0}"/>
    <cellStyle name="SAPBEXHLevel0 2 14 12" xfId="14813" xr:uid="{E43943B0-E8E9-481C-A921-B3982C408434}"/>
    <cellStyle name="SAPBEXHLevel0 2 14 2" xfId="607" xr:uid="{B7AC3C76-CD13-4D53-835D-85EDE283F3E8}"/>
    <cellStyle name="SAPBEXHLevel0 2 14 2 2" xfId="2746" xr:uid="{763F6051-7A2C-4849-9D1F-FFD14B287384}"/>
    <cellStyle name="SAPBEXHLevel0 2 14 2 2 2" xfId="8569" xr:uid="{44AECC24-FA5D-4877-B806-C343FE8A52FE}"/>
    <cellStyle name="SAPBEXHLevel0 2 14 2 2 2 2" xfId="16608" xr:uid="{5CCFB79E-4547-45D9-9E24-649FB5AA522B}"/>
    <cellStyle name="SAPBEXHLevel0 2 14 2 2 2 3" xfId="17481" xr:uid="{BBEE57FE-8497-4CEF-B0C3-20A356C00578}"/>
    <cellStyle name="SAPBEXHLevel0 2 14 2 2 3" xfId="12898" xr:uid="{9CCCF77D-4D8B-4F4F-93C6-D14DC4036744}"/>
    <cellStyle name="SAPBEXHLevel0 2 14 2 2 4" xfId="14945" xr:uid="{FF7CF338-9CF2-4B6D-8FBB-FAAE6F70E3A2}"/>
    <cellStyle name="SAPBEXHLevel0 2 14 2 3" xfId="8693" xr:uid="{ECA0FC0F-793E-4F48-AB28-A0BD12F0104C}"/>
    <cellStyle name="SAPBEXHLevel0 2 14 2 3 2" xfId="16732" xr:uid="{013CD979-66E4-43C4-86A2-9A1A83B92F5D}"/>
    <cellStyle name="SAPBEXHLevel0 2 14 2 3 3" xfId="19311" xr:uid="{8883E1C6-7D7B-4AA8-A9F4-CDA0B10019F8}"/>
    <cellStyle name="SAPBEXHLevel0 2 14 2 4" xfId="11527" xr:uid="{D60323FB-12E9-48A6-BF00-4EE603E156A2}"/>
    <cellStyle name="SAPBEXHLevel0 2 14 2 5" xfId="18972" xr:uid="{07D4BE30-6A14-4D4F-B21A-35DE393C3DCA}"/>
    <cellStyle name="SAPBEXHLevel0 2 14 2_KEY FIGURES" xfId="6081" xr:uid="{EE988A05-4EDD-4816-89BF-CF4FEE667D07}"/>
    <cellStyle name="SAPBEXHLevel0 2 14 3" xfId="603" xr:uid="{F1B9B3AC-4FD7-4EAF-B220-BC8F159D80FE}"/>
    <cellStyle name="SAPBEXHLevel0 2 14 3 2" xfId="2742" xr:uid="{E1A9BC4C-CE05-4116-9FC7-12D3FC41A564}"/>
    <cellStyle name="SAPBEXHLevel0 2 14 3 2 2" xfId="8573" xr:uid="{BAC687C2-19FD-4B1B-9C43-79415074402B}"/>
    <cellStyle name="SAPBEXHLevel0 2 14 3 2 2 2" xfId="16612" xr:uid="{496E68A2-609F-4477-841D-D5D193238052}"/>
    <cellStyle name="SAPBEXHLevel0 2 14 3 2 2 3" xfId="19377" xr:uid="{F067D72C-F349-4437-9567-9CFEAB7035A2}"/>
    <cellStyle name="SAPBEXHLevel0 2 14 3 2 3" xfId="12894" xr:uid="{844DE8C1-163A-4888-863C-91AB14A6A81B}"/>
    <cellStyle name="SAPBEXHLevel0 2 14 3 2 4" xfId="12664" xr:uid="{35F73EEF-87FF-4CBC-B959-C04CBF4DCC49}"/>
    <cellStyle name="SAPBEXHLevel0 2 14 3 3" xfId="7448" xr:uid="{185A403D-C0D2-4FB8-8979-F0D566B35F03}"/>
    <cellStyle name="SAPBEXHLevel0 2 14 3 3 2" xfId="15487" xr:uid="{CDAF6EBF-C207-471E-9E42-D0F16608FD83}"/>
    <cellStyle name="SAPBEXHLevel0 2 14 3 3 3" xfId="20371" xr:uid="{1D47D252-6A99-4BC8-8F0D-2B2D07CD6334}"/>
    <cellStyle name="SAPBEXHLevel0 2 14 3 4" xfId="11523" xr:uid="{5AAAC6FD-0B4F-490D-B714-2C0E3B490FD4}"/>
    <cellStyle name="SAPBEXHLevel0 2 14 3 5" xfId="17081" xr:uid="{C4745576-5B4B-4059-A089-6318214DC0E1}"/>
    <cellStyle name="SAPBEXHLevel0 2 14 3_KEY FIGURES" xfId="6082" xr:uid="{AC9A74DC-D478-4B70-9F22-BF5871FBD06D}"/>
    <cellStyle name="SAPBEXHLevel0 2 14 4" xfId="2569" xr:uid="{84FF6B0E-BB11-4A93-BB78-978747E0B3E8}"/>
    <cellStyle name="SAPBEXHLevel0 2 14 4 2" xfId="3671" xr:uid="{17C3A638-32A2-492F-BFE7-2A7F50128CA0}"/>
    <cellStyle name="SAPBEXHLevel0 2 14 4 2 2" xfId="7926" xr:uid="{00D8E8F8-5796-47CA-8CB4-81FE034D2567}"/>
    <cellStyle name="SAPBEXHLevel0 2 14 4 2 2 2" xfId="15965" xr:uid="{29998F58-D700-4244-96A4-214CB6CE6BE6}"/>
    <cellStyle name="SAPBEXHLevel0 2 14 4 2 2 3" xfId="12436" xr:uid="{54A0AE76-D7C5-4B1C-970B-6782218155B5}"/>
    <cellStyle name="SAPBEXHLevel0 2 14 4 2 3" xfId="13465" xr:uid="{68F13530-C76C-411F-B248-D88C226C6970}"/>
    <cellStyle name="SAPBEXHLevel0 2 14 4 2 4" xfId="15304" xr:uid="{496E3297-0F8E-4FBE-A6B3-47165DA3FD88}"/>
    <cellStyle name="SAPBEXHLevel0 2 14 4 3" xfId="8653" xr:uid="{781C23D7-59C5-45E9-BD28-9A99BEFC3AB4}"/>
    <cellStyle name="SAPBEXHLevel0 2 14 4 3 2" xfId="16692" xr:uid="{31AE0AE8-060A-4203-B39F-65BE46F9101B}"/>
    <cellStyle name="SAPBEXHLevel0 2 14 4 3 3" xfId="19244" xr:uid="{59A98D3E-FD5A-45A1-BDC4-A5FBBE300740}"/>
    <cellStyle name="SAPBEXHLevel0 2 14 4 4" xfId="12721" xr:uid="{C4EB0AFE-D137-4B55-A9F3-CDFEA0638D29}"/>
    <cellStyle name="SAPBEXHLevel0 2 14 4 5" xfId="18904" xr:uid="{1F3C6E4B-4CA1-4702-BF8D-13C166F6A698}"/>
    <cellStyle name="SAPBEXHLevel0 2 14 4_KEY FIGURES" xfId="6083" xr:uid="{2C9EFE01-FBEB-442E-94EC-7EA55744EA0C}"/>
    <cellStyle name="SAPBEXHLevel0 2 14 5" xfId="3405" xr:uid="{8AC60FEC-8239-49FF-8B5D-EE41FBB520E1}"/>
    <cellStyle name="SAPBEXHLevel0 2 14 5 2" xfId="3887" xr:uid="{0AFAD990-E7DE-469F-A366-0F62B71776B3}"/>
    <cellStyle name="SAPBEXHLevel0 2 14 5 2 2" xfId="7712" xr:uid="{23FBF936-2F5A-48F1-ACEA-9C6FAE0F52F0}"/>
    <cellStyle name="SAPBEXHLevel0 2 14 5 2 2 2" xfId="15751" xr:uid="{7FEBE2D9-F6AB-4DFF-B221-400B87E6B5AD}"/>
    <cellStyle name="SAPBEXHLevel0 2 14 5 2 2 3" xfId="14193" xr:uid="{8396434A-FB9B-4D15-B6FC-770F30EF184D}"/>
    <cellStyle name="SAPBEXHLevel0 2 14 5 2 3" xfId="13681" xr:uid="{7DD458BD-861D-4B45-8C7D-E85FE2423A14}"/>
    <cellStyle name="SAPBEXHLevel0 2 14 5 2 4" xfId="20675" xr:uid="{7FE23450-5498-496D-8703-F03037480E1C}"/>
    <cellStyle name="SAPBEXHLevel0 2 14 5 3" xfId="8094" xr:uid="{D0CEA935-3AFD-419C-94C3-A6D15092FBBC}"/>
    <cellStyle name="SAPBEXHLevel0 2 14 5 3 2" xfId="16133" xr:uid="{4AEBD3CD-6058-4CDB-B7E8-45CF44272A6C}"/>
    <cellStyle name="SAPBEXHLevel0 2 14 5 3 3" xfId="19337" xr:uid="{76C4DF91-8584-49E6-95D7-01AF372E85CB}"/>
    <cellStyle name="SAPBEXHLevel0 2 14 5 4" xfId="14072" xr:uid="{1F9A338E-4161-438A-A034-B09EB5825D8C}"/>
    <cellStyle name="SAPBEXHLevel0 2 14 5_KEY FIGURES" xfId="6084" xr:uid="{92C32757-46E6-403C-B548-CAECD06D55D5}"/>
    <cellStyle name="SAPBEXHLevel0 2 14 6" xfId="5179" xr:uid="{690911FC-2A59-4BC1-9CF6-E042B56284BB}"/>
    <cellStyle name="SAPBEXHLevel0 2 14 6 2" xfId="10207" xr:uid="{308678FC-BF7F-4578-ACC0-E411C3604891}"/>
    <cellStyle name="SAPBEXHLevel0 2 14 6 2 2" xfId="17680" xr:uid="{10C2505B-DB19-4833-BEC3-56EE3741E997}"/>
    <cellStyle name="SAPBEXHLevel0 2 14 6 2 3" xfId="11955" xr:uid="{80BF34D7-19BE-4882-81D0-B59BF5A164B0}"/>
    <cellStyle name="SAPBEXHLevel0 2 14 6 3" xfId="10789" xr:uid="{23F4F8DF-2DF1-48A7-98BF-9E580DD92025}"/>
    <cellStyle name="SAPBEXHLevel0 2 14 6 3 2" xfId="18262" xr:uid="{B395B9AC-2FC7-4FA3-97AE-38FEA623A61C}"/>
    <cellStyle name="SAPBEXHLevel0 2 14 6 3 3" xfId="20786" xr:uid="{78EA8B8F-1AC0-4646-AE5B-0915608F813A}"/>
    <cellStyle name="SAPBEXHLevel0 2 14 6 4" xfId="14300" xr:uid="{28FBE05D-352D-434C-9C63-4DE4A1D60624}"/>
    <cellStyle name="SAPBEXHLevel0 2 14 6 5" xfId="20849" xr:uid="{45ACD57C-FB17-4A11-BA2B-C3AF92D097EF}"/>
    <cellStyle name="SAPBEXHLevel0 2 14 7" xfId="5359" xr:uid="{0316C1D1-AE3C-436C-AE60-1C7A54DE2630}"/>
    <cellStyle name="SAPBEXHLevel0 2 14 7 2" xfId="10304" xr:uid="{98F5FC3D-00A0-488F-8F26-1F0F4C0BC4F7}"/>
    <cellStyle name="SAPBEXHLevel0 2 14 7 2 2" xfId="17777" xr:uid="{8AEA4B04-95BE-4FF2-BD23-63B3B4C11A02}"/>
    <cellStyle name="SAPBEXHLevel0 2 14 7 2 3" xfId="11933" xr:uid="{6FCAF095-9506-450A-A249-DF73DD3EDBDD}"/>
    <cellStyle name="SAPBEXHLevel0 2 14 7 3" xfId="10968" xr:uid="{FF2C0057-FC3C-42FA-A977-DFEC1041A20C}"/>
    <cellStyle name="SAPBEXHLevel0 2 14 7 3 2" xfId="18441" xr:uid="{EE30E0E6-A959-4C91-9DFF-8059C7669205}"/>
    <cellStyle name="SAPBEXHLevel0 2 14 7 3 3" xfId="18716" xr:uid="{723F5F24-ED1B-496C-9A1E-DC23F99F698C}"/>
    <cellStyle name="SAPBEXHLevel0 2 14 7 4" xfId="14420" xr:uid="{6B42BA5A-35CC-4730-83F3-299D1DFCF820}"/>
    <cellStyle name="SAPBEXHLevel0 2 14 7 5" xfId="12611" xr:uid="{76CC5BF9-1E0B-463D-83AC-D39C98F8ED36}"/>
    <cellStyle name="SAPBEXHLevel0 2 14 8" xfId="5453" xr:uid="{953EFF23-4CCD-4572-8A13-81D29F600FDA}"/>
    <cellStyle name="SAPBEXHLevel0 2 14 8 2" xfId="10398" xr:uid="{049283D3-8DD0-49CA-B79F-B25D79B350ED}"/>
    <cellStyle name="SAPBEXHLevel0 2 14 8 2 2" xfId="17871" xr:uid="{7B2B916D-86CF-40FF-86CF-1B00C3080F85}"/>
    <cellStyle name="SAPBEXHLevel0 2 14 8 2 3" xfId="17233" xr:uid="{4535E5AA-A9C9-42C9-9100-D6C4D7E3AFAD}"/>
    <cellStyle name="SAPBEXHLevel0 2 14 8 3" xfId="11061" xr:uid="{B8BBC350-9D3C-4343-B821-20B933463CFF}"/>
    <cellStyle name="SAPBEXHLevel0 2 14 8 3 2" xfId="18534" xr:uid="{CF25E83C-45C5-4415-8BF3-0E90EA32781B}"/>
    <cellStyle name="SAPBEXHLevel0 2 14 8 3 3" xfId="20845" xr:uid="{06C17049-A9E0-4E87-8788-C087E88774E8}"/>
    <cellStyle name="SAPBEXHLevel0 2 14 8 4" xfId="14514" xr:uid="{21A07FCF-BC72-4FE7-9C2F-616833379F3F}"/>
    <cellStyle name="SAPBEXHLevel0 2 14 8 5" xfId="20813" xr:uid="{624AE380-19C1-4196-8BB5-990ECD8ED45E}"/>
    <cellStyle name="SAPBEXHLevel0 2 14 9" xfId="7080" xr:uid="{8BF7ACF5-279D-4A69-9583-2F09D23FF7F4}"/>
    <cellStyle name="SAPBEXHLevel0 2 14 9 2" xfId="15201" xr:uid="{90C2A841-43C1-4352-AC78-6F21D9C3E9AB}"/>
    <cellStyle name="SAPBEXHLevel0 2 14 9 3" xfId="17408" xr:uid="{A3843BFB-070F-4093-8CF1-642ADEB44FB8}"/>
    <cellStyle name="SAPBEXHLevel0 2 14_KEY FIGURES" xfId="6080" xr:uid="{AF96EA74-368A-477A-8E08-52EB206D19B0}"/>
    <cellStyle name="SAPBEXHLevel0 2 15" xfId="498" xr:uid="{19AB5190-A784-4DF0-9E10-60BD401BE0ED}"/>
    <cellStyle name="SAPBEXHLevel0 2 15 10" xfId="7252" xr:uid="{36926666-9930-4109-B871-A6DBA0836324}"/>
    <cellStyle name="SAPBEXHLevel0 2 15 10 2" xfId="15333" xr:uid="{D59A2E75-FD6C-4757-9AEE-B7F06E28AF38}"/>
    <cellStyle name="SAPBEXHLevel0 2 15 10 3" xfId="13926" xr:uid="{4C8C3592-1E87-42C0-A2B6-7CE7C3768412}"/>
    <cellStyle name="SAPBEXHLevel0 2 15 11" xfId="7463" xr:uid="{134C0392-6B1F-48E9-AF4F-A1033C2002B5}"/>
    <cellStyle name="SAPBEXHLevel0 2 15 11 2" xfId="15502" xr:uid="{6C5B29CA-3967-41E0-AB85-B9E21C28219B}"/>
    <cellStyle name="SAPBEXHLevel0 2 15 11 3" xfId="15090" xr:uid="{1AAFBA27-A333-4E18-A6CC-960475435A85}"/>
    <cellStyle name="SAPBEXHLevel0 2 15 12" xfId="11441" xr:uid="{B9388BC6-DBFE-4F4A-9E61-22996968402E}"/>
    <cellStyle name="SAPBEXHLevel0 2 15 13" xfId="13825" xr:uid="{19D7CB7F-FDD1-4784-B1C1-9CFC1E999BD1}"/>
    <cellStyle name="SAPBEXHLevel0 2 15 2" xfId="708" xr:uid="{929B6E76-7E57-4B14-BB02-085808AC4DA2}"/>
    <cellStyle name="SAPBEXHLevel0 2 15 2 2" xfId="2847" xr:uid="{05917E17-4F5F-45BF-A3A2-83C0FF8CF5C8}"/>
    <cellStyle name="SAPBEXHLevel0 2 15 2 2 2" xfId="8468" xr:uid="{35B4FC77-3727-4527-B080-BDE8C55854E4}"/>
    <cellStyle name="SAPBEXHLevel0 2 15 2 2 2 2" xfId="16507" xr:uid="{CB36E121-F774-4A04-B13A-1C95BCFC11C0}"/>
    <cellStyle name="SAPBEXHLevel0 2 15 2 2 2 3" xfId="19415" xr:uid="{CF69EE7A-476D-41A5-B9E8-FD9E06A1B2E5}"/>
    <cellStyle name="SAPBEXHLevel0 2 15 2 2 3" xfId="12999" xr:uid="{772F88AF-E2F5-454D-9C72-87F10530FA8B}"/>
    <cellStyle name="SAPBEXHLevel0 2 15 2 2 4" xfId="12359" xr:uid="{BB3299D4-576D-4328-B0B9-8A56B85C5E7D}"/>
    <cellStyle name="SAPBEXHLevel0 2 15 2 3" xfId="8771" xr:uid="{24FC0875-869F-4C0C-9228-396E479136D5}"/>
    <cellStyle name="SAPBEXHLevel0 2 15 2 3 2" xfId="16810" xr:uid="{9FCE054C-2373-4C19-8382-E45AE849CF75}"/>
    <cellStyle name="SAPBEXHLevel0 2 15 2 3 3" xfId="19236" xr:uid="{8425DB62-9A7B-41FE-ADE2-DC65E0743C60}"/>
    <cellStyle name="SAPBEXHLevel0 2 15 2 4" xfId="11628" xr:uid="{6C2EB704-F80B-4343-B7F9-B99652E44E92}"/>
    <cellStyle name="SAPBEXHLevel0 2 15 2 5" xfId="20032" xr:uid="{96C235B4-4346-4704-9D5A-0DD25A6F268D}"/>
    <cellStyle name="SAPBEXHLevel0 2 15 2_KEY FIGURES" xfId="6086" xr:uid="{32A7CEF2-7BF1-435A-BC10-7646A251DA0D}"/>
    <cellStyle name="SAPBEXHLevel0 2 15 3" xfId="872" xr:uid="{ADBF9B9E-63FF-496F-BBF8-B06BDDE5C57C}"/>
    <cellStyle name="SAPBEXHLevel0 2 15 3 2" xfId="3011" xr:uid="{624E2E63-FFDF-48E4-8E54-AD6F3090B8EE}"/>
    <cellStyle name="SAPBEXHLevel0 2 15 3 2 2" xfId="8304" xr:uid="{34F4C26E-9EBB-4140-9049-94606793725A}"/>
    <cellStyle name="SAPBEXHLevel0 2 15 3 2 2 2" xfId="16343" xr:uid="{D8A263D4-0798-463F-9502-80A2EE147792}"/>
    <cellStyle name="SAPBEXHLevel0 2 15 3 2 2 3" xfId="20628" xr:uid="{D3E2D314-8717-4BB1-BB15-12AAC07B1D01}"/>
    <cellStyle name="SAPBEXHLevel0 2 15 3 2 3" xfId="13163" xr:uid="{2FB2D3D1-7024-4A81-B6F7-C82E4713CD61}"/>
    <cellStyle name="SAPBEXHLevel0 2 15 3 2 4" xfId="13275" xr:uid="{280D31E6-D565-46FA-A955-730AF0618993}"/>
    <cellStyle name="SAPBEXHLevel0 2 15 3 3" xfId="7488" xr:uid="{5819B2F6-2552-405E-A324-A6C0FEE5B7F9}"/>
    <cellStyle name="SAPBEXHLevel0 2 15 3 3 2" xfId="15527" xr:uid="{D6CA4487-DBE6-48E5-8B2E-787A2E34FE26}"/>
    <cellStyle name="SAPBEXHLevel0 2 15 3 3 3" xfId="18865" xr:uid="{3BE93592-611D-4A2A-AA0B-E1E734BD2164}"/>
    <cellStyle name="SAPBEXHLevel0 2 15 3 4" xfId="11792" xr:uid="{72F5F87D-857F-4E24-ABB4-23813CDE2ABF}"/>
    <cellStyle name="SAPBEXHLevel0 2 15 3 5" xfId="18758" xr:uid="{6EA1CA92-8673-4252-B8BE-B861F278349E}"/>
    <cellStyle name="SAPBEXHLevel0 2 15 3_KEY FIGURES" xfId="6087" xr:uid="{8E5F7FD2-FE03-42E6-B8C0-95AB88754CAC}"/>
    <cellStyle name="SAPBEXHLevel0 2 15 4" xfId="2660" xr:uid="{D085BFFA-7EB6-416F-81A9-0568541ED51F}"/>
    <cellStyle name="SAPBEXHLevel0 2 15 4 2" xfId="3746" xr:uid="{3B9D1A95-F72E-4424-A76D-27E9D6731093}"/>
    <cellStyle name="SAPBEXHLevel0 2 15 4 2 2" xfId="7852" xr:uid="{A9F5D3EF-B98D-4BAA-83A4-E0694F5AEBD6}"/>
    <cellStyle name="SAPBEXHLevel0 2 15 4 2 2 2" xfId="15891" xr:uid="{DC217EDD-7906-4232-BF4F-3E33877404BE}"/>
    <cellStyle name="SAPBEXHLevel0 2 15 4 2 2 3" xfId="20307" xr:uid="{1D60F463-BEB8-4BBE-92F3-6EEEAEF4F44A}"/>
    <cellStyle name="SAPBEXHLevel0 2 15 4 2 3" xfId="13540" xr:uid="{F28309DD-B143-410C-A0BE-C582D48A1FC7}"/>
    <cellStyle name="SAPBEXHLevel0 2 15 4 2 4" xfId="12291" xr:uid="{7BB27CB7-9BA3-49CD-B543-2E362126FBA5}"/>
    <cellStyle name="SAPBEXHLevel0 2 15 4 3" xfId="7602" xr:uid="{7474FC87-4F2B-4CD2-8A20-006311DAE094}"/>
    <cellStyle name="SAPBEXHLevel0 2 15 4 3 2" xfId="15641" xr:uid="{C1359840-5B43-4960-9FA5-21A6C6A62897}"/>
    <cellStyle name="SAPBEXHLevel0 2 15 4 3 3" xfId="19429" xr:uid="{46B43FAD-01AE-422A-90F6-5D7894C6DCEF}"/>
    <cellStyle name="SAPBEXHLevel0 2 15 4 4" xfId="12812" xr:uid="{41FBEF63-27FC-4A00-8067-DA7FDFFE06FE}"/>
    <cellStyle name="SAPBEXHLevel0 2 15 4 5" xfId="11321" xr:uid="{3124EA47-B694-402B-BFC2-CB5DCB77A24C}"/>
    <cellStyle name="SAPBEXHLevel0 2 15 4_KEY FIGURES" xfId="6088" xr:uid="{83B96A52-01BE-4B66-87FB-8760C4C6FB3A}"/>
    <cellStyle name="SAPBEXHLevel0 2 15 5" xfId="3406" xr:uid="{8B9D223E-5361-490F-9B90-0CA64E9E48CC}"/>
    <cellStyle name="SAPBEXHLevel0 2 15 5 2" xfId="3888" xr:uid="{C46E61C0-8225-41F9-92A9-22BE900C0E36}"/>
    <cellStyle name="SAPBEXHLevel0 2 15 5 2 2" xfId="7711" xr:uid="{5BCB00CC-1FB7-413C-A25C-68A5F33AF141}"/>
    <cellStyle name="SAPBEXHLevel0 2 15 5 2 2 2" xfId="15750" xr:uid="{1F14A1FF-9F75-41BB-8838-4CD418EFEDA7}"/>
    <cellStyle name="SAPBEXHLevel0 2 15 5 2 2 3" xfId="12547" xr:uid="{4B6ACB74-D625-4F60-9A64-0FB2251D1A81}"/>
    <cellStyle name="SAPBEXHLevel0 2 15 5 2 3" xfId="13682" xr:uid="{FAA0940B-B547-470D-BF6F-B61501A13C89}"/>
    <cellStyle name="SAPBEXHLevel0 2 15 5 2 4" xfId="19270" xr:uid="{B20535EC-272F-461C-9E82-1D33A1C13B1F}"/>
    <cellStyle name="SAPBEXHLevel0 2 15 5 3" xfId="8093" xr:uid="{6E470F8E-0B17-4BDC-A578-C584E23066FF}"/>
    <cellStyle name="SAPBEXHLevel0 2 15 5 3 2" xfId="16132" xr:uid="{EEE47FCC-DAF3-4F72-BD73-C5864B0A8665}"/>
    <cellStyle name="SAPBEXHLevel0 2 15 5 3 3" xfId="13762" xr:uid="{629847BD-D22A-4964-8D80-42E55A40D42F}"/>
    <cellStyle name="SAPBEXHLevel0 2 15 5 4" xfId="19305" xr:uid="{B94E63D8-791A-4EB6-9AA3-31C34C5AA0CE}"/>
    <cellStyle name="SAPBEXHLevel0 2 15 5_KEY FIGURES" xfId="6089" xr:uid="{B8C97C4B-190D-4C71-841C-E419DF88C6D2}"/>
    <cellStyle name="SAPBEXHLevel0 2 15 6" xfId="5180" xr:uid="{D443595C-3B28-4752-A718-AAA59AD55FAE}"/>
    <cellStyle name="SAPBEXHLevel0 2 15 6 2" xfId="10208" xr:uid="{9DE8652D-4F37-464C-8A2D-0DFD1A0E2BFD}"/>
    <cellStyle name="SAPBEXHLevel0 2 15 6 2 2" xfId="17681" xr:uid="{EAD5ACC0-D186-43D8-84F0-8C60B14DE451}"/>
    <cellStyle name="SAPBEXHLevel0 2 15 6 2 3" xfId="17502" xr:uid="{EEB6C3E9-5FAB-49A1-BE28-25739E85945B}"/>
    <cellStyle name="SAPBEXHLevel0 2 15 6 3" xfId="10790" xr:uid="{53ADFAA8-1727-47A9-B8A8-2ADF98228E6E}"/>
    <cellStyle name="SAPBEXHLevel0 2 15 6 3 2" xfId="18263" xr:uid="{FCDF9D92-05D7-442A-8F2C-274621AFB895}"/>
    <cellStyle name="SAPBEXHLevel0 2 15 6 3 3" xfId="12326" xr:uid="{45814633-57F1-43B5-81B0-7FA83EA588BB}"/>
    <cellStyle name="SAPBEXHLevel0 2 15 6 4" xfId="14301" xr:uid="{303E3BAE-0C7D-4621-952B-42D361180FB5}"/>
    <cellStyle name="SAPBEXHLevel0 2 15 6 5" xfId="19616" xr:uid="{6A7E410D-076C-44E8-8399-1B0C1074D9BF}"/>
    <cellStyle name="SAPBEXHLevel0 2 15 7" xfId="5360" xr:uid="{FB4992D6-6B8D-4C66-9A95-22137833EBAD}"/>
    <cellStyle name="SAPBEXHLevel0 2 15 7 2" xfId="10305" xr:uid="{C3A6427C-10EF-4946-B98D-806DF3CFBB41}"/>
    <cellStyle name="SAPBEXHLevel0 2 15 7 2 2" xfId="17778" xr:uid="{42053C11-0877-45DB-8721-FA34A47FFD1B}"/>
    <cellStyle name="SAPBEXHLevel0 2 15 7 2 3" xfId="17063" xr:uid="{8EAC77D4-4F7E-40F8-BAC2-8FB33FF06D89}"/>
    <cellStyle name="SAPBEXHLevel0 2 15 7 3" xfId="10969" xr:uid="{DFF1068A-2B60-44BC-81B0-EA511A106247}"/>
    <cellStyle name="SAPBEXHLevel0 2 15 7 3 2" xfId="18442" xr:uid="{CDF3B385-1600-4269-AF2A-0670EFF893AF}"/>
    <cellStyle name="SAPBEXHLevel0 2 15 7 3 3" xfId="13360" xr:uid="{13EF5327-0ECE-4BB3-8E09-C4628CD5E83F}"/>
    <cellStyle name="SAPBEXHLevel0 2 15 7 4" xfId="14421" xr:uid="{9B8F1737-DA12-40A0-BF79-E022547FB730}"/>
    <cellStyle name="SAPBEXHLevel0 2 15 7 5" xfId="13352" xr:uid="{18FFC574-A123-4EFC-BE4C-7C4E6C0319E9}"/>
    <cellStyle name="SAPBEXHLevel0 2 15 8" xfId="5454" xr:uid="{E59B2E2B-3632-4779-9499-65206326B17E}"/>
    <cellStyle name="SAPBEXHLevel0 2 15 8 2" xfId="10399" xr:uid="{7C48D680-7DC9-4F95-AF54-62D3BEE497D0}"/>
    <cellStyle name="SAPBEXHLevel0 2 15 8 2 2" xfId="17872" xr:uid="{42FB6AEA-F48E-4E76-B3F2-0B038B199B65}"/>
    <cellStyle name="SAPBEXHLevel0 2 15 8 2 3" xfId="19655" xr:uid="{F9A37187-5C69-4FCA-B3B0-F6E3ACE82EB6}"/>
    <cellStyle name="SAPBEXHLevel0 2 15 8 3" xfId="11062" xr:uid="{12AD9ED1-F073-4CAB-AF40-D5F1EE53DAEE}"/>
    <cellStyle name="SAPBEXHLevel0 2 15 8 3 2" xfId="18535" xr:uid="{407755C5-A18A-4E05-8D49-CA84FB17CDE4}"/>
    <cellStyle name="SAPBEXHLevel0 2 15 8 3 3" xfId="19064" xr:uid="{35C2F865-9283-4BB9-8A98-9AFE1D86FCB4}"/>
    <cellStyle name="SAPBEXHLevel0 2 15 8 4" xfId="14515" xr:uid="{5941FB25-1911-4568-A2D6-E2F40552B546}"/>
    <cellStyle name="SAPBEXHLevel0 2 15 8 5" xfId="19887" xr:uid="{CDEC4894-EFC8-4543-9DCC-998907AE3CAE}"/>
    <cellStyle name="SAPBEXHLevel0 2 15 9" xfId="7081" xr:uid="{9F5B091C-A140-400E-B0A0-6F3DA6C5FE00}"/>
    <cellStyle name="SAPBEXHLevel0 2 15 9 2" xfId="15202" xr:uid="{F2A9E6BB-A2AF-44D9-B9FD-0430B597428A}"/>
    <cellStyle name="SAPBEXHLevel0 2 15 9 3" xfId="14843" xr:uid="{AB592C92-91F9-408F-BE89-033852AD922F}"/>
    <cellStyle name="SAPBEXHLevel0 2 15_KEY FIGURES" xfId="6085" xr:uid="{E142E067-39EC-4E3F-937D-AF7573B19359}"/>
    <cellStyle name="SAPBEXHLevel0 2 16" xfId="490" xr:uid="{98A38155-DE1A-4A0B-8F3B-8567C343AFBC}"/>
    <cellStyle name="SAPBEXHLevel0 2 16 10" xfId="7253" xr:uid="{62266B8C-12C8-4D4A-AEA5-580687F4F1BB}"/>
    <cellStyle name="SAPBEXHLevel0 2 16 10 2" xfId="15334" xr:uid="{055546A8-C53D-404B-9B4A-9BC74DF0F02A}"/>
    <cellStyle name="SAPBEXHLevel0 2 16 10 3" xfId="12128" xr:uid="{C9F04418-E6CC-480A-8B69-9D8B6D857906}"/>
    <cellStyle name="SAPBEXHLevel0 2 16 11" xfId="9192" xr:uid="{60A2CD09-FDE9-4003-8E5A-17582D4AF99A}"/>
    <cellStyle name="SAPBEXHLevel0 2 16 11 2" xfId="17177" xr:uid="{9D8925E6-EFFA-49FE-AD79-2482C6FE080A}"/>
    <cellStyle name="SAPBEXHLevel0 2 16 11 3" xfId="12437" xr:uid="{15D479DB-EE6B-4BEF-9676-7EBF1F5F2B0D}"/>
    <cellStyle name="SAPBEXHLevel0 2 16 12" xfId="11433" xr:uid="{4B08D7EA-4D06-4073-A74B-6880FFC160A5}"/>
    <cellStyle name="SAPBEXHLevel0 2 16 13" xfId="14639" xr:uid="{C2A4802E-C62E-4DA0-8AF3-C6BDAD45A6B2}"/>
    <cellStyle name="SAPBEXHLevel0 2 16 2" xfId="700" xr:uid="{E470D832-7925-45F4-ACB0-9BF536BD05BE}"/>
    <cellStyle name="SAPBEXHLevel0 2 16 2 2" xfId="2839" xr:uid="{ECF58486-625E-494C-892C-15A2FADD1A51}"/>
    <cellStyle name="SAPBEXHLevel0 2 16 2 2 2" xfId="8476" xr:uid="{DE1FC815-4643-4836-B737-B8ECD6D9BF77}"/>
    <cellStyle name="SAPBEXHLevel0 2 16 2 2 2 2" xfId="16515" xr:uid="{97B958D4-0041-43E3-9694-D0CAF731AEFE}"/>
    <cellStyle name="SAPBEXHLevel0 2 16 2 2 2 3" xfId="20610" xr:uid="{36802E78-8D22-4B3F-AC39-540591BCAAB3}"/>
    <cellStyle name="SAPBEXHLevel0 2 16 2 2 3" xfId="12991" xr:uid="{17EE1F1D-1EA6-4EC8-927F-3B85363B175D}"/>
    <cellStyle name="SAPBEXHLevel0 2 16 2 2 4" xfId="18756" xr:uid="{FF0C947D-9595-4800-A675-0D50ED5E63A7}"/>
    <cellStyle name="SAPBEXHLevel0 2 16 2 3" xfId="7531" xr:uid="{44C8622F-9D41-4730-823D-1CF782B0FC62}"/>
    <cellStyle name="SAPBEXHLevel0 2 16 2 3 2" xfId="15570" xr:uid="{C882DEB4-3ADF-48B5-AC56-8DB6B1DF8DBD}"/>
    <cellStyle name="SAPBEXHLevel0 2 16 2 3 3" xfId="20349" xr:uid="{5D6345CC-4364-44FD-AF7B-4ACAD813CD05}"/>
    <cellStyle name="SAPBEXHLevel0 2 16 2 4" xfId="11620" xr:uid="{9094E0BA-72E8-4E2E-ADF3-448B1D812CA2}"/>
    <cellStyle name="SAPBEXHLevel0 2 16 2 5" xfId="20438" xr:uid="{B9504A94-92C4-4E89-B3C1-D2DD7929160E}"/>
    <cellStyle name="SAPBEXHLevel0 2 16 2_KEY FIGURES" xfId="6091" xr:uid="{62C55F43-966B-4A1F-ACAB-22D225569726}"/>
    <cellStyle name="SAPBEXHLevel0 2 16 3" xfId="864" xr:uid="{089FE6BB-C6A9-4F6C-BE2B-C433CDA2042E}"/>
    <cellStyle name="SAPBEXHLevel0 2 16 3 2" xfId="3003" xr:uid="{B2EE3133-FD8C-4E9B-AF71-9D2353323165}"/>
    <cellStyle name="SAPBEXHLevel0 2 16 3 2 2" xfId="8312" xr:uid="{9BA130F5-73EB-41A6-BC67-2A05F356E653}"/>
    <cellStyle name="SAPBEXHLevel0 2 16 3 2 2 2" xfId="16351" xr:uid="{7CC8B237-97A3-4E10-94C0-9FE92BB83E3D}"/>
    <cellStyle name="SAPBEXHLevel0 2 16 3 2 2 3" xfId="19610" xr:uid="{60D9F868-7AE0-48BF-A66F-C2524274A505}"/>
    <cellStyle name="SAPBEXHLevel0 2 16 3 2 3" xfId="13155" xr:uid="{98A0104B-BF2C-4867-AEC6-B65876EAC83A}"/>
    <cellStyle name="SAPBEXHLevel0 2 16 3 2 4" xfId="15061" xr:uid="{39DAFD83-AD0F-4086-857C-9CDDB9EF8827}"/>
    <cellStyle name="SAPBEXHLevel0 2 16 3 3" xfId="8754" xr:uid="{D59E026B-DD13-4E2A-AAD8-DC9AD3DD87F9}"/>
    <cellStyle name="SAPBEXHLevel0 2 16 3 3 2" xfId="16793" xr:uid="{C68B7025-667E-4499-B2DD-56698A45D2CF}"/>
    <cellStyle name="SAPBEXHLevel0 2 16 3 3 3" xfId="11319" xr:uid="{8EDA52E2-1F39-497C-B01F-D93ADA5DF663}"/>
    <cellStyle name="SAPBEXHLevel0 2 16 3 4" xfId="11784" xr:uid="{BFE48BFD-A162-4A2C-899D-A89C4AEB1E20}"/>
    <cellStyle name="SAPBEXHLevel0 2 16 3 5" xfId="13940" xr:uid="{F49784C1-6A9D-4764-A7FB-90E5631161DF}"/>
    <cellStyle name="SAPBEXHLevel0 2 16 3_KEY FIGURES" xfId="6092" xr:uid="{C0DF45E5-CB26-4DDE-A69C-A8779C9F02A9}"/>
    <cellStyle name="SAPBEXHLevel0 2 16 4" xfId="2652" xr:uid="{FAB1AE32-E761-42E4-AA5F-E47A38430D05}"/>
    <cellStyle name="SAPBEXHLevel0 2 16 4 2" xfId="8858" xr:uid="{55DD4D43-463E-433C-8362-CAAC574D41F1}"/>
    <cellStyle name="SAPBEXHLevel0 2 16 4 2 2" xfId="16897" xr:uid="{D56B0EA9-F6DF-45DE-A3C2-D835BDCB5DD2}"/>
    <cellStyle name="SAPBEXHLevel0 2 16 4 2 3" xfId="19266" xr:uid="{A305B579-4758-43A2-BFD3-F3D2B7302294}"/>
    <cellStyle name="SAPBEXHLevel0 2 16 4 3" xfId="12804" xr:uid="{8754870A-3FB3-410C-9ADC-4F7688E6D92E}"/>
    <cellStyle name="SAPBEXHLevel0 2 16 4 4" xfId="20804" xr:uid="{4E1EFFF2-C133-40E8-974A-B0A5F76EC04B}"/>
    <cellStyle name="SAPBEXHLevel0 2 16 5" xfId="3407" xr:uid="{CAA0351C-C296-49D1-86A1-67D7970360F5}"/>
    <cellStyle name="SAPBEXHLevel0 2 16 5 2" xfId="3889" xr:uid="{6B5F63DC-8139-4BC5-8B0A-75D5C2BB7BAA}"/>
    <cellStyle name="SAPBEXHLevel0 2 16 5 2 2" xfId="7710" xr:uid="{94483A57-0CC5-4758-B173-A73F06E1142B}"/>
    <cellStyle name="SAPBEXHLevel0 2 16 5 2 2 2" xfId="15749" xr:uid="{3C8795D8-9EF5-48B8-9D84-5A6856207BDA}"/>
    <cellStyle name="SAPBEXHLevel0 2 16 5 2 2 3" xfId="14732" xr:uid="{A0C7CDA9-DBB2-480D-95EC-C1226CFA80A6}"/>
    <cellStyle name="SAPBEXHLevel0 2 16 5 2 3" xfId="13683" xr:uid="{DB751A56-3A39-4F48-AD5B-ACC85A72B59A}"/>
    <cellStyle name="SAPBEXHLevel0 2 16 5 2 4" xfId="19449" xr:uid="{8B2FB15E-DAFC-4B6C-8BFF-CAD2B15715E8}"/>
    <cellStyle name="SAPBEXHLevel0 2 16 5 3" xfId="8092" xr:uid="{F67FB78F-F7E1-42C1-9555-1971E27E2E81}"/>
    <cellStyle name="SAPBEXHLevel0 2 16 5 3 2" xfId="16131" xr:uid="{3DABCC7C-232F-4862-8C1D-A0663A1ECD1B}"/>
    <cellStyle name="SAPBEXHLevel0 2 16 5 3 3" xfId="13869" xr:uid="{2137E1FC-9153-4F88-8BDE-E5FA60A4C0D3}"/>
    <cellStyle name="SAPBEXHLevel0 2 16 5 4" xfId="19482" xr:uid="{9023655C-2048-40FB-A1E3-2A1562787D10}"/>
    <cellStyle name="SAPBEXHLevel0 2 16 5_KEY FIGURES" xfId="6093" xr:uid="{0F55EAE5-D5A3-415A-8173-F6514AF7E67F}"/>
    <cellStyle name="SAPBEXHLevel0 2 16 6" xfId="5181" xr:uid="{E72751F2-8363-4B27-A411-7E1795F454F2}"/>
    <cellStyle name="SAPBEXHLevel0 2 16 6 2" xfId="10209" xr:uid="{A73382F3-5525-4691-A90C-A3C84B633935}"/>
    <cellStyle name="SAPBEXHLevel0 2 16 6 2 2" xfId="17682" xr:uid="{CEF17DB1-A07C-477E-BC3C-FD3B889F1171}"/>
    <cellStyle name="SAPBEXHLevel0 2 16 6 2 3" xfId="13780" xr:uid="{51F4E4A7-CEB9-4E14-A8A5-974842AD6C61}"/>
    <cellStyle name="SAPBEXHLevel0 2 16 6 3" xfId="10791" xr:uid="{7B3AADC4-09D6-4FDC-967E-E8F384058DBD}"/>
    <cellStyle name="SAPBEXHLevel0 2 16 6 3 2" xfId="18264" xr:uid="{42219E36-BD28-4BCB-B866-7C98955893CC}"/>
    <cellStyle name="SAPBEXHLevel0 2 16 6 3 3" xfId="20525" xr:uid="{66BE1689-1248-421D-AA0D-6703D737D8DF}"/>
    <cellStyle name="SAPBEXHLevel0 2 16 6 4" xfId="14302" xr:uid="{6A0F4D68-310A-4250-9D89-1FF03B39852E}"/>
    <cellStyle name="SAPBEXHLevel0 2 16 6 5" xfId="20300" xr:uid="{920BEF44-54D8-4991-A45E-C6850FDFD046}"/>
    <cellStyle name="SAPBEXHLevel0 2 16 7" xfId="5361" xr:uid="{A9DEBC0A-CE70-44BD-A2F5-B31C3417AC4C}"/>
    <cellStyle name="SAPBEXHLevel0 2 16 7 2" xfId="10306" xr:uid="{F8E2BD85-ABD0-44B6-90D9-19D10CB58C69}"/>
    <cellStyle name="SAPBEXHLevel0 2 16 7 2 2" xfId="17779" xr:uid="{CFA82BA4-8324-480D-AB31-1FF28F3BFF2A}"/>
    <cellStyle name="SAPBEXHLevel0 2 16 7 2 3" xfId="14068" xr:uid="{0F4DF333-4AF6-4112-9C89-F3D3BDAB4752}"/>
    <cellStyle name="SAPBEXHLevel0 2 16 7 3" xfId="10970" xr:uid="{4F4D0C1C-E187-4470-B06A-777EC5D8ECC5}"/>
    <cellStyle name="SAPBEXHLevel0 2 16 7 3 2" xfId="18443" xr:uid="{B753D6F7-145E-434C-B4F6-8518FC9C1777}"/>
    <cellStyle name="SAPBEXHLevel0 2 16 7 3 3" xfId="19117" xr:uid="{34AA5F0D-D775-4FDB-BAE4-68A86F1D0520}"/>
    <cellStyle name="SAPBEXHLevel0 2 16 7 4" xfId="14422" xr:uid="{E6A5AEB5-7684-479A-98D5-FFD24B686A7D}"/>
    <cellStyle name="SAPBEXHLevel0 2 16 7 5" xfId="19664" xr:uid="{6C5BDFFA-A7C0-482C-A918-6D262D2BB2C8}"/>
    <cellStyle name="SAPBEXHLevel0 2 16 8" xfId="5455" xr:uid="{5ED4179C-C434-4D5B-9F4F-93B5136629E5}"/>
    <cellStyle name="SAPBEXHLevel0 2 16 8 2" xfId="10400" xr:uid="{4DE9E39E-DD77-4756-A489-18A9A01AE1F6}"/>
    <cellStyle name="SAPBEXHLevel0 2 16 8 2 2" xfId="17873" xr:uid="{2DC318ED-0D13-40AA-B4E9-D1D08FC40EFE}"/>
    <cellStyle name="SAPBEXHLevel0 2 16 8 2 3" xfId="19809" xr:uid="{253ED035-2C8D-4D9A-9AF6-A3FC41D8E12C}"/>
    <cellStyle name="SAPBEXHLevel0 2 16 8 3" xfId="11063" xr:uid="{05B9C7E8-609F-4CD7-B16E-CB6A556EB2D9}"/>
    <cellStyle name="SAPBEXHLevel0 2 16 8 3 2" xfId="18536" xr:uid="{2428072F-E304-4EF7-8900-D344FB2C90AB}"/>
    <cellStyle name="SAPBEXHLevel0 2 16 8 3 3" xfId="18729" xr:uid="{B7E9A03D-5416-4FB0-956F-C0AEFE8C0148}"/>
    <cellStyle name="SAPBEXHLevel0 2 16 8 4" xfId="14516" xr:uid="{DEF3C709-E354-4363-B9F3-B177488034FB}"/>
    <cellStyle name="SAPBEXHLevel0 2 16 8 5" xfId="17642" xr:uid="{A15D0DBC-5277-42C5-8865-3088B48017B7}"/>
    <cellStyle name="SAPBEXHLevel0 2 16 9" xfId="7082" xr:uid="{8CCC5B3C-6F3A-4B1C-8FAE-BB28C4FF9070}"/>
    <cellStyle name="SAPBEXHLevel0 2 16 9 2" xfId="15203" xr:uid="{B9C110DD-53E5-4F0A-BB22-33CBBD9332FE}"/>
    <cellStyle name="SAPBEXHLevel0 2 16 9 3" xfId="19157" xr:uid="{F274805C-76E8-48F3-BE60-BC523510E004}"/>
    <cellStyle name="SAPBEXHLevel0 2 16_KEY FIGURES" xfId="6090" xr:uid="{C55D3355-48DB-4C33-8CFF-6E83E3985424}"/>
    <cellStyle name="SAPBEXHLevel0 2 17" xfId="482" xr:uid="{6EA150F8-341C-47B3-9FAF-9AC14A6A2B56}"/>
    <cellStyle name="SAPBEXHLevel0 2 17 10" xfId="7254" xr:uid="{37FAFF5D-8EA1-4EA0-A124-A0CC1231CA03}"/>
    <cellStyle name="SAPBEXHLevel0 2 17 10 2" xfId="15335" xr:uid="{A73E7AC9-54CD-4073-B63E-64DFA95DAADA}"/>
    <cellStyle name="SAPBEXHLevel0 2 17 10 3" xfId="19688" xr:uid="{27833249-EFAB-4CFE-A693-16C2B3BC3FC4}"/>
    <cellStyle name="SAPBEXHLevel0 2 17 11" xfId="9193" xr:uid="{4EDEC37F-C424-44BA-89B4-D4B5315F4DCE}"/>
    <cellStyle name="SAPBEXHLevel0 2 17 11 2" xfId="17178" xr:uid="{3373AB9A-48F7-4F9A-BD88-2498F340A877}"/>
    <cellStyle name="SAPBEXHLevel0 2 17 11 3" xfId="14067" xr:uid="{5A85A200-8D11-41F6-822C-51FD844D16F0}"/>
    <cellStyle name="SAPBEXHLevel0 2 17 12" xfId="11425" xr:uid="{BD8F7DEB-748E-47A8-9BAB-ED42DC83E233}"/>
    <cellStyle name="SAPBEXHLevel0 2 17 13" xfId="18825" xr:uid="{6BA4E255-0507-4DF0-A8CC-082646701827}"/>
    <cellStyle name="SAPBEXHLevel0 2 17 2" xfId="692" xr:uid="{8C898FF7-5D3A-4BAD-82BB-40DD298A1AE5}"/>
    <cellStyle name="SAPBEXHLevel0 2 17 2 2" xfId="2831" xr:uid="{C6BF206B-138B-46A3-8487-436477C35ACC}"/>
    <cellStyle name="SAPBEXHLevel0 2 17 2 2 2" xfId="8484" xr:uid="{8E4B95E8-C073-4959-9816-98E9ADEAEB9E}"/>
    <cellStyle name="SAPBEXHLevel0 2 17 2 2 2 2" xfId="16523" xr:uid="{08968360-5024-4371-B9A5-1E64B9985223}"/>
    <cellStyle name="SAPBEXHLevel0 2 17 2 2 2 3" xfId="12293" xr:uid="{F2270985-95C1-4687-80BA-D922839B6AEF}"/>
    <cellStyle name="SAPBEXHLevel0 2 17 2 2 3" xfId="12983" xr:uid="{D98B9314-4B41-410F-840E-B53334C938A4}"/>
    <cellStyle name="SAPBEXHLevel0 2 17 2 2 4" xfId="18994" xr:uid="{B4CF2135-6934-4601-BB53-919BB514F606}"/>
    <cellStyle name="SAPBEXHLevel0 2 17 2 3" xfId="7473" xr:uid="{EC287D7B-79E4-467C-9ED8-1199CB8A9E91}"/>
    <cellStyle name="SAPBEXHLevel0 2 17 2 3 2" xfId="15512" xr:uid="{C4B8D1B2-8F83-4354-BF06-FC5F7C382E46}"/>
    <cellStyle name="SAPBEXHLevel0 2 17 2 3 3" xfId="19504" xr:uid="{E42411EF-68FA-4063-8F5D-BB93DBF2454C}"/>
    <cellStyle name="SAPBEXHLevel0 2 17 2 4" xfId="11612" xr:uid="{F5A3E196-2736-4996-8B6E-7FE44E6D3951}"/>
    <cellStyle name="SAPBEXHLevel0 2 17 2 5" xfId="20097" xr:uid="{9030677D-2368-4213-9762-4C7269CAC0AB}"/>
    <cellStyle name="SAPBEXHLevel0 2 17 2_KEY FIGURES" xfId="6095" xr:uid="{FF71CE90-A5EF-4386-BC92-98DE5F2B2C3E}"/>
    <cellStyle name="SAPBEXHLevel0 2 17 3" xfId="856" xr:uid="{2C5EFCE1-6BEC-4FBF-BCCD-4171C0E9585C}"/>
    <cellStyle name="SAPBEXHLevel0 2 17 3 2" xfId="2995" xr:uid="{9C35F610-C4E0-41A0-BAFB-3A7102B2AF45}"/>
    <cellStyle name="SAPBEXHLevel0 2 17 3 2 2" xfId="8320" xr:uid="{A1157048-12A9-4A0E-AF81-D38C825DE048}"/>
    <cellStyle name="SAPBEXHLevel0 2 17 3 2 2 2" xfId="16359" xr:uid="{DDF6E914-350B-4A15-8065-B07D6C3923E4}"/>
    <cellStyle name="SAPBEXHLevel0 2 17 3 2 2 3" xfId="15083" xr:uid="{10F9CB3B-99EF-46A2-B5D0-CB68F505393E}"/>
    <cellStyle name="SAPBEXHLevel0 2 17 3 2 3" xfId="13147" xr:uid="{D79E252D-FCFF-40CD-B8DD-995E27D47C47}"/>
    <cellStyle name="SAPBEXHLevel0 2 17 3 2 4" xfId="12690" xr:uid="{010B805E-2346-4061-A20B-CFA2A5026A04}"/>
    <cellStyle name="SAPBEXHLevel0 2 17 3 3" xfId="7502" xr:uid="{AD12D37A-7779-4E03-9DE0-08B4C2D7BA3F}"/>
    <cellStyle name="SAPBEXHLevel0 2 17 3 3 2" xfId="15541" xr:uid="{A575DD37-10BA-4BA7-9AFD-95072A9D2B35}"/>
    <cellStyle name="SAPBEXHLevel0 2 17 3 3 3" xfId="14631" xr:uid="{9CA29002-F3F8-4302-8B3E-CD612A4C54BB}"/>
    <cellStyle name="SAPBEXHLevel0 2 17 3 4" xfId="11776" xr:uid="{F19F965C-14D5-4C8E-A159-934A576CE3CD}"/>
    <cellStyle name="SAPBEXHLevel0 2 17 3 5" xfId="20632" xr:uid="{C1FC6EB0-92D8-44FB-996D-3AC5E81BCA53}"/>
    <cellStyle name="SAPBEXHLevel0 2 17 3_KEY FIGURES" xfId="6096" xr:uid="{0EEBE0FF-7A5E-4362-8445-B58684D9E05B}"/>
    <cellStyle name="SAPBEXHLevel0 2 17 4" xfId="2644" xr:uid="{AEE68012-CEE4-45F1-B9FB-4D43EDEC8BD1}"/>
    <cellStyle name="SAPBEXHLevel0 2 17 4 2" xfId="8862" xr:uid="{821E479F-EB46-4000-BA54-C808261D4A9C}"/>
    <cellStyle name="SAPBEXHLevel0 2 17 4 2 2" xfId="16901" xr:uid="{F4CAFF90-A51E-407A-8A96-F62333382E31}"/>
    <cellStyle name="SAPBEXHLevel0 2 17 4 2 3" xfId="20192" xr:uid="{FC6085F1-1331-4E9F-A7C7-7BE9D2164245}"/>
    <cellStyle name="SAPBEXHLevel0 2 17 4 3" xfId="12796" xr:uid="{A919B6B6-0F87-448E-A052-80CA6DF3623E}"/>
    <cellStyle name="SAPBEXHLevel0 2 17 4 4" xfId="17061" xr:uid="{37D9D6F6-91B7-4F25-B5CF-986D32F32C00}"/>
    <cellStyle name="SAPBEXHLevel0 2 17 5" xfId="3408" xr:uid="{BAE6C8D4-6EFB-433E-AF0F-F3B0BB21B0ED}"/>
    <cellStyle name="SAPBEXHLevel0 2 17 5 2" xfId="3890" xr:uid="{163AF6F9-2E67-4DB1-A179-F3C5251EB57E}"/>
    <cellStyle name="SAPBEXHLevel0 2 17 5 2 2" xfId="7709" xr:uid="{6F8EAEF1-396F-40F0-B889-1B238FC7289D}"/>
    <cellStyle name="SAPBEXHLevel0 2 17 5 2 2 2" xfId="15748" xr:uid="{9E3E3B9F-E6F5-47A6-AC95-BDB924CE0B2B}"/>
    <cellStyle name="SAPBEXHLevel0 2 17 5 2 2 3" xfId="14149" xr:uid="{F94DAAA8-A155-4F6D-9D77-8CA42F0AF51A}"/>
    <cellStyle name="SAPBEXHLevel0 2 17 5 2 3" xfId="13684" xr:uid="{B6BEB025-9849-4A15-990C-3B2E072270E4}"/>
    <cellStyle name="SAPBEXHLevel0 2 17 5 2 4" xfId="18782" xr:uid="{5F75A8D8-A13A-4CBB-BA6E-267F6233A891}"/>
    <cellStyle name="SAPBEXHLevel0 2 17 5 3" xfId="8091" xr:uid="{52B78044-E7A4-4A0D-84CD-183F2513B498}"/>
    <cellStyle name="SAPBEXHLevel0 2 17 5 3 2" xfId="16130" xr:uid="{788476D7-4F41-496E-8BF4-7EACC566B976}"/>
    <cellStyle name="SAPBEXHLevel0 2 17 5 3 3" xfId="11235" xr:uid="{6C3919A1-AD57-4867-848D-CE3698499A7C}"/>
    <cellStyle name="SAPBEXHLevel0 2 17 5 4" xfId="11983" xr:uid="{DD058500-572C-4BA2-A923-476476CCC686}"/>
    <cellStyle name="SAPBEXHLevel0 2 17 5_KEY FIGURES" xfId="6097" xr:uid="{2F22B5EE-3BC4-49DF-8CC3-01066D8FC851}"/>
    <cellStyle name="SAPBEXHLevel0 2 17 6" xfId="5182" xr:uid="{38BED381-8F6D-4CBE-A413-F229E7EE4EEF}"/>
    <cellStyle name="SAPBEXHLevel0 2 17 6 2" xfId="10210" xr:uid="{F8D43438-A989-42C5-A1F5-186438A98720}"/>
    <cellStyle name="SAPBEXHLevel0 2 17 6 2 2" xfId="17683" xr:uid="{5CE427C1-11A5-4CBD-9E62-1D6AC06D34BC}"/>
    <cellStyle name="SAPBEXHLevel0 2 17 6 2 3" xfId="19347" xr:uid="{C0EBD103-9410-44C5-904F-FC6A06E8CDE5}"/>
    <cellStyle name="SAPBEXHLevel0 2 17 6 3" xfId="10792" xr:uid="{E98E80A7-C2FF-4B67-A85C-DB55AFF7BAC1}"/>
    <cellStyle name="SAPBEXHLevel0 2 17 6 3 2" xfId="18265" xr:uid="{53025CC8-722E-4C73-A007-DB5F4C740AAD}"/>
    <cellStyle name="SAPBEXHLevel0 2 17 6 3 3" xfId="20837" xr:uid="{88018B3A-BD02-4609-B16C-F05C1AC44322}"/>
    <cellStyle name="SAPBEXHLevel0 2 17 6 4" xfId="14303" xr:uid="{E0929E84-9F75-4002-8D81-1F36C6301941}"/>
    <cellStyle name="SAPBEXHLevel0 2 17 6 5" xfId="20313" xr:uid="{9505D6D5-715F-4676-8F54-A0E8706B4E65}"/>
    <cellStyle name="SAPBEXHLevel0 2 17 7" xfId="5362" xr:uid="{4E00C619-B204-4B2F-87B5-6F8EBC7AA28B}"/>
    <cellStyle name="SAPBEXHLevel0 2 17 7 2" xfId="10307" xr:uid="{57FEE013-844D-42AE-BF98-A70C3EAE4BB3}"/>
    <cellStyle name="SAPBEXHLevel0 2 17 7 2 2" xfId="17780" xr:uid="{7DA4161E-9646-453F-B1D1-4B1CDAEB1FFA}"/>
    <cellStyle name="SAPBEXHLevel0 2 17 7 2 3" xfId="19387" xr:uid="{44FD147E-0300-497A-B561-5DA2B4A9817F}"/>
    <cellStyle name="SAPBEXHLevel0 2 17 7 3" xfId="10971" xr:uid="{5EDB990A-0CC0-45C4-A4F1-2C1D66D8D95F}"/>
    <cellStyle name="SAPBEXHLevel0 2 17 7 3 2" xfId="18444" xr:uid="{3CB517C7-497B-4736-9D3A-ACD80AC54063}"/>
    <cellStyle name="SAPBEXHLevel0 2 17 7 3 3" xfId="19225" xr:uid="{27377C81-AB4D-4058-BCAB-431F7B40997E}"/>
    <cellStyle name="SAPBEXHLevel0 2 17 7 4" xfId="14423" xr:uid="{9C0C3186-A463-45AA-ABFC-F36FD9D218DF}"/>
    <cellStyle name="SAPBEXHLevel0 2 17 7 5" xfId="15146" xr:uid="{D6F17A2F-A499-4C4E-81BC-1DF078A91FF9}"/>
    <cellStyle name="SAPBEXHLevel0 2 17 8" xfId="5456" xr:uid="{41FB1B1D-C9DD-4487-8AA2-AD60B173E9D9}"/>
    <cellStyle name="SAPBEXHLevel0 2 17 8 2" xfId="10401" xr:uid="{F763DC76-1654-4E6D-AEA0-10073B138BB4}"/>
    <cellStyle name="SAPBEXHLevel0 2 17 8 2 2" xfId="17874" xr:uid="{0B0EBA48-D307-45BD-A5B4-03A1345239A1}"/>
    <cellStyle name="SAPBEXHLevel0 2 17 8 2 3" xfId="11919" xr:uid="{CD8C3A66-DA74-4960-89A2-EF141E178AAB}"/>
    <cellStyle name="SAPBEXHLevel0 2 17 8 3" xfId="11064" xr:uid="{40A73897-F22D-422A-9A8B-94B8E38D08A5}"/>
    <cellStyle name="SAPBEXHLevel0 2 17 8 3 2" xfId="18537" xr:uid="{844D75E4-6455-45EC-A6A3-CA06C17882F7}"/>
    <cellStyle name="SAPBEXHLevel0 2 17 8 3 3" xfId="12710" xr:uid="{478A5098-B43F-4907-B928-9DB68AE668EB}"/>
    <cellStyle name="SAPBEXHLevel0 2 17 8 4" xfId="14517" xr:uid="{1981858B-4CB7-4B32-9EF2-36E154E6840A}"/>
    <cellStyle name="SAPBEXHLevel0 2 17 8 5" xfId="17367" xr:uid="{7097DBBD-9F2C-4EC7-9A07-10EDB608FEB5}"/>
    <cellStyle name="SAPBEXHLevel0 2 17 9" xfId="7083" xr:uid="{FF4EE3AD-9E09-469A-8B4A-A6BDC5FE5500}"/>
    <cellStyle name="SAPBEXHLevel0 2 17 9 2" xfId="15204" xr:uid="{75585AC7-9FE7-4DDC-8BBD-B57728A2F3A6}"/>
    <cellStyle name="SAPBEXHLevel0 2 17 9 3" xfId="19211" xr:uid="{C41A4692-6EC6-49B5-9294-CE0864A7DA3A}"/>
    <cellStyle name="SAPBEXHLevel0 2 17_KEY FIGURES" xfId="6094" xr:uid="{DED66A9F-9BCE-42D0-BEF4-BB6B0A6C175C}"/>
    <cellStyle name="SAPBEXHLevel0 2 18" xfId="594" xr:uid="{5A3518EA-E890-451D-8D23-2A2025FD5F99}"/>
    <cellStyle name="SAPBEXHLevel0 2 18 2" xfId="2733" xr:uid="{F08874E8-036D-4DBB-9C95-F15E23F4506B}"/>
    <cellStyle name="SAPBEXHLevel0 2 18 2 2" xfId="8582" xr:uid="{F44A4DCA-5E44-4378-A208-0EA5188AF457}"/>
    <cellStyle name="SAPBEXHLevel0 2 18 2 2 2" xfId="16621" xr:uid="{149AB870-ED3F-4341-B099-28F09B1660C0}"/>
    <cellStyle name="SAPBEXHLevel0 2 18 2 2 3" xfId="18769" xr:uid="{F49CED20-E8D3-4BCB-BBAC-0602F31327EB}"/>
    <cellStyle name="SAPBEXHLevel0 2 18 2 3" xfId="12885" xr:uid="{E57B9091-DB1A-475E-BE64-A9031E5348F6}"/>
    <cellStyle name="SAPBEXHLevel0 2 18 2 4" xfId="19875" xr:uid="{8509D3D7-F5AA-448F-B074-AAF4401F3505}"/>
    <cellStyle name="SAPBEXHLevel0 2 18 3" xfId="8973" xr:uid="{943A5902-F21B-4DC2-93E2-54E51A87F596}"/>
    <cellStyle name="SAPBEXHLevel0 2 18 3 2" xfId="16986" xr:uid="{40F1559B-2F66-4F08-9DC0-B147D0DD857E}"/>
    <cellStyle name="SAPBEXHLevel0 2 18 3 3" xfId="17593" xr:uid="{D91B9EAB-1281-463E-B5ED-CA161BE3E0E0}"/>
    <cellStyle name="SAPBEXHLevel0 2 18 4" xfId="11514" xr:uid="{7353AE01-C5B8-4807-99A3-7DE72B6B1AB6}"/>
    <cellStyle name="SAPBEXHLevel0 2 18 5" xfId="17056" xr:uid="{05475768-EF69-4C99-AFCF-43A8C9C29E1F}"/>
    <cellStyle name="SAPBEXHLevel0 2 18_KEY FIGURES" xfId="6098" xr:uid="{D722C4A0-00D6-4737-87E4-6EFED7A8A03F}"/>
    <cellStyle name="SAPBEXHLevel0 2 19" xfId="595" xr:uid="{C68CD6C9-5371-447A-9BBD-E9F0D19B0AF9}"/>
    <cellStyle name="SAPBEXHLevel0 2 19 2" xfId="2734" xr:uid="{42C68B49-69B4-4C78-979F-4B746139338D}"/>
    <cellStyle name="SAPBEXHLevel0 2 19 2 2" xfId="8581" xr:uid="{E0A682C2-EEEC-43C4-B5E6-D1229C23C6F6}"/>
    <cellStyle name="SAPBEXHLevel0 2 19 2 2 2" xfId="16620" xr:uid="{C20E5336-E53C-4D11-8438-C357BD4D1461}"/>
    <cellStyle name="SAPBEXHLevel0 2 19 2 2 3" xfId="17636" xr:uid="{3A0F3E37-6A98-45F0-8E23-19EF44190768}"/>
    <cellStyle name="SAPBEXHLevel0 2 19 2 3" xfId="12886" xr:uid="{FD8497EA-53D3-4A97-9E52-AB008DFC5513}"/>
    <cellStyle name="SAPBEXHLevel0 2 19 2 4" xfId="18861" xr:uid="{BC33244D-64E3-4A3C-9DB5-16F172DB7AF3}"/>
    <cellStyle name="SAPBEXHLevel0 2 19 3" xfId="9124" xr:uid="{04A874D2-1C29-48B8-A717-4D075912DCB4}"/>
    <cellStyle name="SAPBEXHLevel0 2 19 3 2" xfId="17109" xr:uid="{951A01C2-3443-43BD-8812-47650D7DBE19}"/>
    <cellStyle name="SAPBEXHLevel0 2 19 3 3" xfId="20654" xr:uid="{B98C5378-D38D-40A5-8649-89B19E92E28D}"/>
    <cellStyle name="SAPBEXHLevel0 2 19 4" xfId="11515" xr:uid="{51C4BFF1-C060-4548-81DD-2C6873F0EDAA}"/>
    <cellStyle name="SAPBEXHLevel0 2 19 5" xfId="20390" xr:uid="{D02DA6BE-6492-4A10-B0EF-079DADE1AA25}"/>
    <cellStyle name="SAPBEXHLevel0 2 19_KEY FIGURES" xfId="6099" xr:uid="{2DF18EF6-6648-4E38-A1E2-6BFFAA3F4326}"/>
    <cellStyle name="SAPBEXHLevel0 2 2" xfId="409" xr:uid="{CAA98C96-6834-4FA4-982F-00C339DB58C6}"/>
    <cellStyle name="SAPBEXHLevel0 2 2 10" xfId="2577" xr:uid="{E6F46339-7FF3-4F24-9886-C1F82D6292CC}"/>
    <cellStyle name="SAPBEXHLevel0 2 2 10 2" xfId="3679" xr:uid="{DA1B66BE-217E-4048-A9E1-C69811D4B00B}"/>
    <cellStyle name="SAPBEXHLevel0 2 2 10 2 2" xfId="7918" xr:uid="{A4850189-BB4A-4474-B66B-ACB6607AEA93}"/>
    <cellStyle name="SAPBEXHLevel0 2 2 10 2 2 2" xfId="15957" xr:uid="{D6C87B7B-84AE-4746-9AC3-7955F337CFA5}"/>
    <cellStyle name="SAPBEXHLevel0 2 2 10 2 2 3" xfId="12274" xr:uid="{C46786EE-4EC9-4191-8592-FBAC1B5F7434}"/>
    <cellStyle name="SAPBEXHLevel0 2 2 10 2 3" xfId="13473" xr:uid="{F6656FC8-488D-48E6-AEC0-45246918A56A}"/>
    <cellStyle name="SAPBEXHLevel0 2 2 10 2 4" xfId="19570" xr:uid="{CD29AB58-6E0D-4D5A-B75B-09CAF21DD72C}"/>
    <cellStyle name="SAPBEXHLevel0 2 2 10 3" xfId="8647" xr:uid="{07B6DDCE-0810-4AB5-BFE4-E28963B48709}"/>
    <cellStyle name="SAPBEXHLevel0 2 2 10 3 2" xfId="16686" xr:uid="{7A69DDAD-B211-476B-912F-92A1EDC12797}"/>
    <cellStyle name="SAPBEXHLevel0 2 2 10 3 3" xfId="14009" xr:uid="{9ED69535-F14A-4324-9405-7B012032898E}"/>
    <cellStyle name="SAPBEXHLevel0 2 2 10 4" xfId="12729" xr:uid="{0553D723-6A46-46C3-9BA1-72FBC230FB78}"/>
    <cellStyle name="SAPBEXHLevel0 2 2 10 5" xfId="13885" xr:uid="{462B92CA-C0FE-4DE8-BC68-9166D0FDEB67}"/>
    <cellStyle name="SAPBEXHLevel0 2 2 10_KEY FIGURES" xfId="6100" xr:uid="{9131F3C8-DC35-4783-92CA-67AB542BEB91}"/>
    <cellStyle name="SAPBEXHLevel0 2 2 11" xfId="3154" xr:uid="{5A040A0E-1981-4DF1-990E-A5D746C51484}"/>
    <cellStyle name="SAPBEXHLevel0 2 2 11 2" xfId="3769" xr:uid="{C0DFFE2C-5245-4B5D-B7D6-516A5DCA1F35}"/>
    <cellStyle name="SAPBEXHLevel0 2 2 11 2 2" xfId="7829" xr:uid="{405CEBA8-9F76-45A7-B8E8-50B97EDD9CA6}"/>
    <cellStyle name="SAPBEXHLevel0 2 2 11 2 2 2" xfId="15868" xr:uid="{8DBB5A99-C9AA-4E91-841B-7BAAF8D297C6}"/>
    <cellStyle name="SAPBEXHLevel0 2 2 11 2 2 3" xfId="13787" xr:uid="{8566993B-6348-4372-995B-585FCA480034}"/>
    <cellStyle name="SAPBEXHLevel0 2 2 11 2 3" xfId="13563" xr:uid="{B0892CDB-B32F-404F-B4D7-093FA7A77B70}"/>
    <cellStyle name="SAPBEXHLevel0 2 2 11 2 4" xfId="13373" xr:uid="{9FB0815F-A68A-4371-96D5-FF86FCC771DB}"/>
    <cellStyle name="SAPBEXHLevel0 2 2 11 3" xfId="8224" xr:uid="{0E514D03-200F-4A4B-AFD8-D94430FD6F49}"/>
    <cellStyle name="SAPBEXHLevel0 2 2 11 3 2" xfId="16263" xr:uid="{1F31E9D8-34E8-4333-91DC-3B896818581E}"/>
    <cellStyle name="SAPBEXHLevel0 2 2 11 3 3" xfId="12539" xr:uid="{66EECA6B-FAAB-4085-9797-34A5340B14C1}"/>
    <cellStyle name="SAPBEXHLevel0 2 2 11 4" xfId="14379" xr:uid="{872EFAE5-BE75-431B-B527-3AFA3AFA3E13}"/>
    <cellStyle name="SAPBEXHLevel0 2 2 11_KEY FIGURES" xfId="6101" xr:uid="{28F1AA9D-82A8-4066-9AD6-D8FFA0BDB565}"/>
    <cellStyle name="SAPBEXHLevel0 2 2 12" xfId="5183" xr:uid="{B7AA60C2-98C5-46E8-BA75-8133DC1BD490}"/>
    <cellStyle name="SAPBEXHLevel0 2 2 12 2" xfId="10211" xr:uid="{CF842136-85F5-466B-A4E0-81CEA9C4BD3F}"/>
    <cellStyle name="SAPBEXHLevel0 2 2 12 2 2" xfId="17684" xr:uid="{52DCF054-7423-4596-B9ED-93F43C4F83A6}"/>
    <cellStyle name="SAPBEXHLevel0 2 2 12 2 3" xfId="19525" xr:uid="{3CD671EC-0739-4F29-B245-CFB4005F81A2}"/>
    <cellStyle name="SAPBEXHLevel0 2 2 12 3" xfId="10793" xr:uid="{0DF58A51-98B8-49D3-9C43-D9FF5FFF3724}"/>
    <cellStyle name="SAPBEXHLevel0 2 2 12 3 2" xfId="18266" xr:uid="{4EE1C225-36FF-49A5-9BBE-9BCD8C1171E3}"/>
    <cellStyle name="SAPBEXHLevel0 2 2 12 3 3" xfId="19056" xr:uid="{63911B09-12FD-4F46-9DB9-E7CC43A69935}"/>
    <cellStyle name="SAPBEXHLevel0 2 2 12 4" xfId="14304" xr:uid="{6A191D88-6EF8-43AF-815B-5CBD2715E67F}"/>
    <cellStyle name="SAPBEXHLevel0 2 2 12 5" xfId="20680" xr:uid="{58F0EC71-9B71-4233-B039-3462DF2F0CCF}"/>
    <cellStyle name="SAPBEXHLevel0 2 2 13" xfId="5363" xr:uid="{9F00D763-FEF5-4717-9305-49BF0FB89403}"/>
    <cellStyle name="SAPBEXHLevel0 2 2 13 2" xfId="10308" xr:uid="{E3BEFEBA-FFE4-4626-9BB9-67AABEC9E10B}"/>
    <cellStyle name="SAPBEXHLevel0 2 2 13 2 2" xfId="17781" xr:uid="{0B1B90AB-6289-442D-81A5-D80A51D2ADAA}"/>
    <cellStyle name="SAPBEXHLevel0 2 2 13 2 3" xfId="19881" xr:uid="{A5A6109F-38D3-47F0-983D-3096FF459F7F}"/>
    <cellStyle name="SAPBEXHLevel0 2 2 13 3" xfId="10972" xr:uid="{7B3C7F47-2080-4CB5-A932-366A12CBE3A6}"/>
    <cellStyle name="SAPBEXHLevel0 2 2 13 3 2" xfId="18445" xr:uid="{B7E71C6A-05F5-4713-9770-0476EA7E4991}"/>
    <cellStyle name="SAPBEXHLevel0 2 2 13 3 3" xfId="13388" xr:uid="{44679196-A2BC-4356-A075-586EAF73CE15}"/>
    <cellStyle name="SAPBEXHLevel0 2 2 13 4" xfId="14424" xr:uid="{C153DF51-E485-423A-BF1F-798207610E6C}"/>
    <cellStyle name="SAPBEXHLevel0 2 2 13 5" xfId="13355" xr:uid="{D76B67AD-F0C4-4A33-B831-AA5E1F68723E}"/>
    <cellStyle name="SAPBEXHLevel0 2 2 14" xfId="5457" xr:uid="{57B4FCE2-43CC-4D9B-99F2-0F5D505C7EA7}"/>
    <cellStyle name="SAPBEXHLevel0 2 2 14 2" xfId="10402" xr:uid="{73022266-9B14-4623-9DE1-1F028EAD4E0F}"/>
    <cellStyle name="SAPBEXHLevel0 2 2 14 2 2" xfId="17875" xr:uid="{26CE673A-875D-4186-9E9D-DB4D64D0A018}"/>
    <cellStyle name="SAPBEXHLevel0 2 2 14 2 3" xfId="11332" xr:uid="{AE9BCA9C-4757-41DA-86DB-990D3F66AE86}"/>
    <cellStyle name="SAPBEXHLevel0 2 2 14 3" xfId="11065" xr:uid="{A13C9A85-5DD7-42CD-9A60-2A7BDC61C49F}"/>
    <cellStyle name="SAPBEXHLevel0 2 2 14 3 2" xfId="18538" xr:uid="{CEC0D862-EFB1-4C5B-AF4E-6B33E9EB2504}"/>
    <cellStyle name="SAPBEXHLevel0 2 2 14 3 3" xfId="17512" xr:uid="{F65679E0-45D9-4018-BB60-52205D258079}"/>
    <cellStyle name="SAPBEXHLevel0 2 2 14 4" xfId="14518" xr:uid="{6E7DE8B5-3D39-4150-AEF7-72BA76B52BE7}"/>
    <cellStyle name="SAPBEXHLevel0 2 2 14 5" xfId="17199" xr:uid="{7AA29F14-BBEC-4AC1-B522-BC53F1949E44}"/>
    <cellStyle name="SAPBEXHLevel0 2 2 15" xfId="7084" xr:uid="{72F1FA9F-1FD8-47A0-A9AC-7EF98443E97A}"/>
    <cellStyle name="SAPBEXHLevel0 2 2 15 2" xfId="15205" xr:uid="{F25B70E0-1830-433A-9D98-73AE7BD81984}"/>
    <cellStyle name="SAPBEXHLevel0 2 2 15 3" xfId="13802" xr:uid="{0018694C-2C75-4566-BD95-1DEE8AA6F075}"/>
    <cellStyle name="SAPBEXHLevel0 2 2 16" xfId="7255" xr:uid="{653198F9-4F09-4585-A1BD-4CED8C5525D2}"/>
    <cellStyle name="SAPBEXHLevel0 2 2 16 2" xfId="15336" xr:uid="{466A8988-087E-4171-92DD-72EE4ED1E259}"/>
    <cellStyle name="SAPBEXHLevel0 2 2 16 3" xfId="12054" xr:uid="{A494F2E4-49FF-4DB1-9A2D-9115D906A34A}"/>
    <cellStyle name="SAPBEXHLevel0 2 2 17" xfId="7594" xr:uid="{5C2EEB5C-C610-485E-A3C2-0506C4E3D5CA}"/>
    <cellStyle name="SAPBEXHLevel0 2 2 17 2" xfId="15633" xr:uid="{77319C96-CF46-40FF-A2D8-2101C648C96C}"/>
    <cellStyle name="SAPBEXHLevel0 2 2 17 3" xfId="14750" xr:uid="{87B01B90-C0E8-4265-B9E3-913F7DA65AB3}"/>
    <cellStyle name="SAPBEXHLevel0 2 2 18" xfId="14994" xr:uid="{E51D2F35-2F67-411E-94AC-A26F57286DE8}"/>
    <cellStyle name="SAPBEXHLevel0 2 2 2" xfId="439" xr:uid="{742F643E-CCFF-452C-AC14-10E1A5BA87BB}"/>
    <cellStyle name="SAPBEXHLevel0 2 2 2 10" xfId="7256" xr:uid="{C415424A-B364-43C0-A568-4EA45E8FB7F6}"/>
    <cellStyle name="SAPBEXHLevel0 2 2 2 10 2" xfId="15337" xr:uid="{FF7A7B2B-2B52-4C58-9D72-49C97295DFF8}"/>
    <cellStyle name="SAPBEXHLevel0 2 2 2 10 3" xfId="18787" xr:uid="{B302065A-4B77-4989-A059-700C4676D956}"/>
    <cellStyle name="SAPBEXHLevel0 2 2 2 11" xfId="9197" xr:uid="{C40E7B72-2643-442E-87F5-3419A64CB371}"/>
    <cellStyle name="SAPBEXHLevel0 2 2 2 11 2" xfId="17182" xr:uid="{DF7CE29F-F987-43E7-B53A-249D1C01A6A3}"/>
    <cellStyle name="SAPBEXHLevel0 2 2 2 11 3" xfId="12025" xr:uid="{6FAAA40C-6E3D-4138-B130-F5039EC15B61}"/>
    <cellStyle name="SAPBEXHLevel0 2 2 2 12" xfId="11355" xr:uid="{A08F874C-22AF-4CCB-AAE9-3C1FBAD961E4}"/>
    <cellStyle name="SAPBEXHLevel0 2 2 2 2" xfId="649" xr:uid="{4AC588CB-0851-4F0E-9EF5-52DC2A482C6E}"/>
    <cellStyle name="SAPBEXHLevel0 2 2 2 2 2" xfId="2788" xr:uid="{16200E3B-E44E-4904-99AF-F0F420E7C4FF}"/>
    <cellStyle name="SAPBEXHLevel0 2 2 2 2 2 2" xfId="8527" xr:uid="{7A8110AA-BBCA-40A6-848F-4A71C850C936}"/>
    <cellStyle name="SAPBEXHLevel0 2 2 2 2 2 2 2" xfId="16566" xr:uid="{EA2703E5-B4EE-4299-B595-3D1AC1D02CE5}"/>
    <cellStyle name="SAPBEXHLevel0 2 2 2 2 2 2 3" xfId="20593" xr:uid="{3B271915-905F-4F93-AD7D-F1996FECEED3}"/>
    <cellStyle name="SAPBEXHLevel0 2 2 2 2 2 3" xfId="12940" xr:uid="{56E680D3-94FF-4895-85B3-DF8425302E51}"/>
    <cellStyle name="SAPBEXHLevel0 2 2 2 2 2 4" xfId="14380" xr:uid="{C442468B-94A8-4634-A666-1CAE4678444D}"/>
    <cellStyle name="SAPBEXHLevel0 2 2 2 2 3" xfId="3409" xr:uid="{33CB2E0E-4DA5-4339-B7E2-DBDE06183501}"/>
    <cellStyle name="SAPBEXHLevel0 2 2 2 2 3 2" xfId="3891" xr:uid="{673B7AB6-E10B-47BA-ACCC-18068C578CA5}"/>
    <cellStyle name="SAPBEXHLevel0 2 2 2 2 3 2 2" xfId="7708" xr:uid="{6A70445A-4E6E-4618-860F-BD6DB8261D09}"/>
    <cellStyle name="SAPBEXHLevel0 2 2 2 2 3 2 2 2" xfId="15747" xr:uid="{2998197D-43B4-4D9F-8FED-79383A8E638E}"/>
    <cellStyle name="SAPBEXHLevel0 2 2 2 2 3 2 2 3" xfId="19583" xr:uid="{C360E6CF-F8E9-4D67-BBED-51BF58CF95AD}"/>
    <cellStyle name="SAPBEXHLevel0 2 2 2 2 3 2 3" xfId="13685" xr:uid="{417431FA-7A4D-4073-9BC4-FF1D24D5C18C}"/>
    <cellStyle name="SAPBEXHLevel0 2 2 2 2 3 2 4" xfId="12477" xr:uid="{070A7DFD-E054-441B-95AE-A7F70D0A4B4F}"/>
    <cellStyle name="SAPBEXHLevel0 2 2 2 2 3 3" xfId="8090" xr:uid="{A8F7DF39-8F6A-40BB-B752-B309DD603735}"/>
    <cellStyle name="SAPBEXHLevel0 2 2 2 2 3 3 2" xfId="16129" xr:uid="{AE3613F5-3BBA-4193-B8C8-917D18CD6FC9}"/>
    <cellStyle name="SAPBEXHLevel0 2 2 2 2 3 3 3" xfId="14952" xr:uid="{1F1EA31F-6E6B-4BF4-A9AB-BFD0205886AB}"/>
    <cellStyle name="SAPBEXHLevel0 2 2 2 2 3 4" xfId="12531" xr:uid="{6060D98E-6362-4B4C-A268-0237A033F9E3}"/>
    <cellStyle name="SAPBEXHLevel0 2 2 2 2 3_KEY FIGURES" xfId="6104" xr:uid="{FF859399-BE58-4A1E-A821-EBE9D987EE86}"/>
    <cellStyle name="SAPBEXHLevel0 2 2 2 2 4" xfId="9179" xr:uid="{577058ED-C341-4390-8AA5-6114B0D011AF}"/>
    <cellStyle name="SAPBEXHLevel0 2 2 2 2 4 2" xfId="17164" xr:uid="{E8BB714B-0372-40CB-83E8-6C697893C5C3}"/>
    <cellStyle name="SAPBEXHLevel0 2 2 2 2 4 3" xfId="16938" xr:uid="{14E394C3-C03E-4009-940D-02D2F849DDE7}"/>
    <cellStyle name="SAPBEXHLevel0 2 2 2 2 5" xfId="11569" xr:uid="{7914B70E-1A7F-4F19-8A13-DFBCA9D70248}"/>
    <cellStyle name="SAPBEXHLevel0 2 2 2 2 6" xfId="13298" xr:uid="{F78AD0EE-882C-4858-A9EB-9C735CF294DB}"/>
    <cellStyle name="SAPBEXHLevel0 2 2 2 2_KEY FIGURES" xfId="6103" xr:uid="{EE8E8E44-9434-4F2D-B4B3-13650B637097}"/>
    <cellStyle name="SAPBEXHLevel0 2 2 2 3" xfId="813" xr:uid="{AE2E9F1D-7771-449F-8C47-BEC5D31A450D}"/>
    <cellStyle name="SAPBEXHLevel0 2 2 2 3 2" xfId="2952" xr:uid="{42BDBD9F-8974-428C-8A42-E34E13E15E25}"/>
    <cellStyle name="SAPBEXHLevel0 2 2 2 3 2 2" xfId="8363" xr:uid="{E47BFFC2-7A56-497B-BB0A-D42E39A486FC}"/>
    <cellStyle name="SAPBEXHLevel0 2 2 2 3 2 2 2" xfId="16402" xr:uid="{DF37906E-9607-4E69-8230-4ED37DB81921}"/>
    <cellStyle name="SAPBEXHLevel0 2 2 2 3 2 2 3" xfId="20276" xr:uid="{1C68BD3D-1EF5-46DA-882F-680BE092C515}"/>
    <cellStyle name="SAPBEXHLevel0 2 2 2 3 2 3" xfId="13104" xr:uid="{91921A4C-7CAD-4AA2-9D48-BFE3FA7A7228}"/>
    <cellStyle name="SAPBEXHLevel0 2 2 2 3 2 4" xfId="13460" xr:uid="{17F28A7E-0007-4786-A0FD-315851FB935F}"/>
    <cellStyle name="SAPBEXHLevel0 2 2 2 3 3" xfId="7521" xr:uid="{3653AFF5-EA20-4A0A-A923-112EC2F99C6C}"/>
    <cellStyle name="SAPBEXHLevel0 2 2 2 3 3 2" xfId="15560" xr:uid="{5E01536D-9617-4241-989B-8A8D0D188AA8}"/>
    <cellStyle name="SAPBEXHLevel0 2 2 2 3 3 3" xfId="13974" xr:uid="{D968DF39-0EAD-43EC-85ED-5E16B75B8E9E}"/>
    <cellStyle name="SAPBEXHLevel0 2 2 2 3 4" xfId="11733" xr:uid="{09031598-092E-46E2-85B8-A1C1748E2D2A}"/>
    <cellStyle name="SAPBEXHLevel0 2 2 2 3 5" xfId="18856" xr:uid="{59852DDA-3FA2-40D3-8396-78B01A081E56}"/>
    <cellStyle name="SAPBEXHLevel0 2 2 2 3_KEY FIGURES" xfId="6105" xr:uid="{AABD9429-1DD2-4493-B043-C126B2CB5DB6}"/>
    <cellStyle name="SAPBEXHLevel0 2 2 2 4" xfId="2601" xr:uid="{DB5EDFF9-3694-4419-A3B2-C4EB7751527D}"/>
    <cellStyle name="SAPBEXHLevel0 2 2 2 4 2" xfId="3703" xr:uid="{C356BC8B-D001-4FC2-A8C3-049006ACB160}"/>
    <cellStyle name="SAPBEXHLevel0 2 2 2 4 2 2" xfId="7894" xr:uid="{8595EB9B-B066-4A12-A7BE-59575502B5D8}"/>
    <cellStyle name="SAPBEXHLevel0 2 2 2 4 2 2 2" xfId="15933" xr:uid="{C5A898FE-5E1C-4332-B616-2F4AE873226C}"/>
    <cellStyle name="SAPBEXHLevel0 2 2 2 4 2 2 3" xfId="17410" xr:uid="{3BFF39AF-DA98-4748-B578-9E12D22FA5C3}"/>
    <cellStyle name="SAPBEXHLevel0 2 2 2 4 2 3" xfId="13497" xr:uid="{095982A5-FD51-41AF-98DF-B7C7F97AF94F}"/>
    <cellStyle name="SAPBEXHLevel0 2 2 2 4 2 4" xfId="12464" xr:uid="{6E5F2219-EACE-4477-9040-8A1E743C0F27}"/>
    <cellStyle name="SAPBEXHLevel0 2 2 2 4 3" xfId="8867" xr:uid="{25D5D41A-BBED-4965-8E79-AD9EDF03B471}"/>
    <cellStyle name="SAPBEXHLevel0 2 2 2 4 3 2" xfId="16906" xr:uid="{5824DACB-B669-49CA-B2CD-2536007C35D0}"/>
    <cellStyle name="SAPBEXHLevel0 2 2 2 4 3 3" xfId="20652" xr:uid="{CEC324E6-7495-4585-8834-DC6BD4A231B9}"/>
    <cellStyle name="SAPBEXHLevel0 2 2 2 4 4" xfId="12753" xr:uid="{33AD403A-436D-464D-A8B2-55614F988963}"/>
    <cellStyle name="SAPBEXHLevel0 2 2 2 4 5" xfId="17535" xr:uid="{0771510C-A44D-424C-AA4C-5ECC626E2519}"/>
    <cellStyle name="SAPBEXHLevel0 2 2 2 4_KEY FIGURES" xfId="6106" xr:uid="{A6F6426F-A086-4422-BC28-A5EB0BEF1B0D}"/>
    <cellStyle name="SAPBEXHLevel0 2 2 2 5" xfId="3283" xr:uid="{ADF2B13E-37F8-49B5-A22B-E47FDD0E4591}"/>
    <cellStyle name="SAPBEXHLevel0 2 2 2 5 2" xfId="3774" xr:uid="{3A9842A3-A754-45F4-B2EE-BF525DBDB5FE}"/>
    <cellStyle name="SAPBEXHLevel0 2 2 2 5 2 2" xfId="7824" xr:uid="{C154052C-3746-40B2-AAC5-FB437A88F007}"/>
    <cellStyle name="SAPBEXHLevel0 2 2 2 5 2 2 2" xfId="15863" xr:uid="{F94FB761-CDE7-4A09-83A9-7B9C6B9F937B}"/>
    <cellStyle name="SAPBEXHLevel0 2 2 2 5 2 2 3" xfId="15010" xr:uid="{690653F4-C859-4290-9601-352977433675}"/>
    <cellStyle name="SAPBEXHLevel0 2 2 2 5 2 3" xfId="13568" xr:uid="{6D5EF942-9504-43E0-B607-1181C2800D99}"/>
    <cellStyle name="SAPBEXHLevel0 2 2 2 5 2 4" xfId="14720" xr:uid="{1F432AFF-B0F3-4471-8DCE-63DDEB407C07}"/>
    <cellStyle name="SAPBEXHLevel0 2 2 2 5 3" xfId="8208" xr:uid="{66E9D43D-6800-46F1-97A6-2552E96576C4}"/>
    <cellStyle name="SAPBEXHLevel0 2 2 2 5 3 2" xfId="16247" xr:uid="{6E215344-FD23-4E8E-9B09-7E4347A39A76}"/>
    <cellStyle name="SAPBEXHLevel0 2 2 2 5 3 3" xfId="20259" xr:uid="{C43E1A99-6BBC-4DF7-8517-B36524D7FAF5}"/>
    <cellStyle name="SAPBEXHLevel0 2 2 2 5 4" xfId="19130" xr:uid="{C2450E19-F98D-412E-BFE7-528513413CA2}"/>
    <cellStyle name="SAPBEXHLevel0 2 2 2 5_KEY FIGURES" xfId="6107" xr:uid="{1ECE592B-6B16-4FE9-827E-C8A9F4C1D6BD}"/>
    <cellStyle name="SAPBEXHLevel0 2 2 2 6" xfId="5184" xr:uid="{1EEA0841-B712-41A2-916A-D19D5AC8197F}"/>
    <cellStyle name="SAPBEXHLevel0 2 2 2 6 2" xfId="10212" xr:uid="{98966FDF-D207-4405-8A17-E5A637D32B41}"/>
    <cellStyle name="SAPBEXHLevel0 2 2 2 6 2 2" xfId="17685" xr:uid="{CC73A3C2-80A1-4198-8806-83FAAF8A3306}"/>
    <cellStyle name="SAPBEXHLevel0 2 2 2 6 2 3" xfId="11953" xr:uid="{CEFA94A5-913F-4385-AC5F-6CC10CFA6F26}"/>
    <cellStyle name="SAPBEXHLevel0 2 2 2 6 3" xfId="10794" xr:uid="{28C30C62-6227-48E3-972E-B51EE7A8E5E7}"/>
    <cellStyle name="SAPBEXHLevel0 2 2 2 6 3 2" xfId="18267" xr:uid="{186B848F-35B3-4DFE-849A-161DFEEC6C81}"/>
    <cellStyle name="SAPBEXHLevel0 2 2 2 6 3 3" xfId="18693" xr:uid="{DAC000B4-9D0B-4CA5-A253-C896FD65253E}"/>
    <cellStyle name="SAPBEXHLevel0 2 2 2 6 4" xfId="14305" xr:uid="{7087A886-0C54-4CFA-9605-F6F349C00905}"/>
    <cellStyle name="SAPBEXHLevel0 2 2 2 6 5" xfId="20714" xr:uid="{D1C8107C-2A56-44BC-98AC-FCA373E0456F}"/>
    <cellStyle name="SAPBEXHLevel0 2 2 2 7" xfId="5364" xr:uid="{370EA0CE-9587-4707-B6D0-0E06E8591AF6}"/>
    <cellStyle name="SAPBEXHLevel0 2 2 2 7 2" xfId="10309" xr:uid="{6EE8CC74-9DF2-4DEB-A847-6B2478242A6B}"/>
    <cellStyle name="SAPBEXHLevel0 2 2 2 7 2 2" xfId="17782" xr:uid="{64BB8069-046F-41B3-A0E4-42A92B856800}"/>
    <cellStyle name="SAPBEXHLevel0 2 2 2 7 2 3" xfId="11932" xr:uid="{EEAC4CE7-BCD1-450B-84CB-1E9280A96762}"/>
    <cellStyle name="SAPBEXHLevel0 2 2 2 7 3" xfId="10973" xr:uid="{DC0B5BC9-517B-40FF-8535-911580EC3484}"/>
    <cellStyle name="SAPBEXHLevel0 2 2 2 7 3 2" xfId="18446" xr:uid="{B4C82496-3D99-40B7-939B-2AB9B805327A}"/>
    <cellStyle name="SAPBEXHLevel0 2 2 2 7 3 3" xfId="17555" xr:uid="{E4357A12-BB90-4E4F-A625-A933D08909E3}"/>
    <cellStyle name="SAPBEXHLevel0 2 2 2 7 4" xfId="14425" xr:uid="{A70EC245-54A9-48F4-89C9-A93985CCDB9B}"/>
    <cellStyle name="SAPBEXHLevel0 2 2 2 7 5" xfId="12467" xr:uid="{EF164A3F-1469-40D5-811E-DCE6E62B3792}"/>
    <cellStyle name="SAPBEXHLevel0 2 2 2 8" xfId="5458" xr:uid="{0C90EB0F-A91F-4CFB-8E57-45C976A95721}"/>
    <cellStyle name="SAPBEXHLevel0 2 2 2 8 2" xfId="10403" xr:uid="{CD45B325-B0CC-46DA-A57F-8E941BDCE7F8}"/>
    <cellStyle name="SAPBEXHLevel0 2 2 2 8 2 2" xfId="17876" xr:uid="{3246F937-196D-4AB9-BC2D-F9CB0169EA88}"/>
    <cellStyle name="SAPBEXHLevel0 2 2 2 8 2 3" xfId="17508" xr:uid="{8D598102-3E7F-4C65-8264-127408B17261}"/>
    <cellStyle name="SAPBEXHLevel0 2 2 2 8 3" xfId="11066" xr:uid="{72F36BDD-7AA5-4FFE-B6A1-96D16CB3965B}"/>
    <cellStyle name="SAPBEXHLevel0 2 2 2 8 3 2" xfId="18539" xr:uid="{20061954-137E-4171-8FDA-6D9C9075F62F}"/>
    <cellStyle name="SAPBEXHLevel0 2 2 2 8 3 3" xfId="19699" xr:uid="{AF85442C-4702-4544-9466-5456CD2DE95E}"/>
    <cellStyle name="SAPBEXHLevel0 2 2 2 8 4" xfId="14519" xr:uid="{6C5F4259-4C8E-4A9F-B9E9-80B35932FBF3}"/>
    <cellStyle name="SAPBEXHLevel0 2 2 2 8 5" xfId="20814" xr:uid="{9B17EEA3-7211-4D95-ABBE-3DA72F02F61A}"/>
    <cellStyle name="SAPBEXHLevel0 2 2 2 9" xfId="7085" xr:uid="{14F111B1-3292-4B08-BB47-5FE530EB0395}"/>
    <cellStyle name="SAPBEXHLevel0 2 2 2 9 2" xfId="15206" xr:uid="{C7D6AEE0-DC4D-421B-91C4-43676AC6FB5D}"/>
    <cellStyle name="SAPBEXHLevel0 2 2 2 9 3" xfId="15441" xr:uid="{5356E476-EDF6-4899-B386-4A43B60C5FF6}"/>
    <cellStyle name="SAPBEXHLevel0 2 2 2_KEY FIGURES" xfId="6102" xr:uid="{7FB3CF59-62B3-446D-BBC1-5268B0493BA9}"/>
    <cellStyle name="SAPBEXHLevel0 2 2 3" xfId="455" xr:uid="{A2E52BBD-9724-46C0-805C-0ADEA27A8E46}"/>
    <cellStyle name="SAPBEXHLevel0 2 2 3 10" xfId="7257" xr:uid="{AA87E84F-F672-4D07-96C9-215DD7DFF59F}"/>
    <cellStyle name="SAPBEXHLevel0 2 2 3 10 2" xfId="15338" xr:uid="{76755C85-1293-41EF-9608-F39FAAF5BBCB}"/>
    <cellStyle name="SAPBEXHLevel0 2 2 3 10 3" xfId="19730" xr:uid="{B3784F40-91E8-422A-8A97-CB57989A9A8E}"/>
    <cellStyle name="SAPBEXHLevel0 2 2 3 11" xfId="7506" xr:uid="{68F0DAD7-E596-4A66-8EFB-E780F1785B06}"/>
    <cellStyle name="SAPBEXHLevel0 2 2 3 11 2" xfId="15545" xr:uid="{B92D8C9C-F668-4DA8-A8D0-42F7DAFD070F}"/>
    <cellStyle name="SAPBEXHLevel0 2 2 3 11 3" xfId="11216" xr:uid="{EA961C3C-2E95-4213-B1F5-C41D340228C3}"/>
    <cellStyle name="SAPBEXHLevel0 2 2 3 12" xfId="14692" xr:uid="{0C8ED5FF-A384-4626-9022-8994B30F89C5}"/>
    <cellStyle name="SAPBEXHLevel0 2 2 3 2" xfId="665" xr:uid="{F0B6E3D8-57FB-43BE-A62C-7E792DE5C5C8}"/>
    <cellStyle name="SAPBEXHLevel0 2 2 3 2 2" xfId="2804" xr:uid="{4FF8AEB4-EA89-4FEF-B66F-0EF79D735ACE}"/>
    <cellStyle name="SAPBEXHLevel0 2 2 3 2 2 2" xfId="8511" xr:uid="{5AB12F11-0726-4D90-94C4-18A581E2D178}"/>
    <cellStyle name="SAPBEXHLevel0 2 2 3 2 2 2 2" xfId="16550" xr:uid="{55092C15-A8BA-4F44-8422-322558889E76}"/>
    <cellStyle name="SAPBEXHLevel0 2 2 3 2 2 2 3" xfId="19088" xr:uid="{A6E4DECE-370C-48B2-9B06-E996A4DA822B}"/>
    <cellStyle name="SAPBEXHLevel0 2 2 3 2 2 3" xfId="12956" xr:uid="{EF7C568A-EAB2-4318-B9E9-7705A0FA9F6A}"/>
    <cellStyle name="SAPBEXHLevel0 2 2 3 2 2 4" xfId="20762" xr:uid="{F36E5A67-C823-4399-9C3A-349FB08A3005}"/>
    <cellStyle name="SAPBEXHLevel0 2 2 3 2 3" xfId="3410" xr:uid="{57E78E94-1493-4F46-AECB-83C76D2C7F7D}"/>
    <cellStyle name="SAPBEXHLevel0 2 2 3 2 3 2" xfId="3892" xr:uid="{460390C7-6E21-4FB3-A0D8-8819EDDE1814}"/>
    <cellStyle name="SAPBEXHLevel0 2 2 3 2 3 2 2" xfId="7707" xr:uid="{0FA94A1F-6B0E-42E5-AC31-3AE3AA7F7FAB}"/>
    <cellStyle name="SAPBEXHLevel0 2 2 3 2 3 2 2 2" xfId="15746" xr:uid="{7A8E40AA-B35A-43B5-98BE-48158D4E46F2}"/>
    <cellStyle name="SAPBEXHLevel0 2 2 3 2 3 2 2 3" xfId="19075" xr:uid="{FAC7584C-4C43-4B43-BD40-4194E3B5303F}"/>
    <cellStyle name="SAPBEXHLevel0 2 2 3 2 3 2 3" xfId="13686" xr:uid="{B7A82752-D589-4EEF-BCA0-77A0BE875500}"/>
    <cellStyle name="SAPBEXHLevel0 2 2 3 2 3 2 4" xfId="20444" xr:uid="{6E7B7EA8-ADED-4F63-9698-A643F3B1AAEB}"/>
    <cellStyle name="SAPBEXHLevel0 2 2 3 2 3 3" xfId="8089" xr:uid="{F22CE38A-D984-43AC-984F-14363C6AD309}"/>
    <cellStyle name="SAPBEXHLevel0 2 2 3 2 3 3 2" xfId="16128" xr:uid="{21E3F4D5-1092-4408-AFCF-3FE992C98B61}"/>
    <cellStyle name="SAPBEXHLevel0 2 2 3 2 3 3 3" xfId="13769" xr:uid="{C400E377-36A6-473B-BDE9-80E5B34CA196}"/>
    <cellStyle name="SAPBEXHLevel0 2 2 3 2 3 4" xfId="20407" xr:uid="{C43620E4-9411-4D1A-B63A-2D71DC46388E}"/>
    <cellStyle name="SAPBEXHLevel0 2 2 3 2 3_KEY FIGURES" xfId="6110" xr:uid="{1C2CDCD4-4951-4E9C-9039-5D4134315C46}"/>
    <cellStyle name="SAPBEXHLevel0 2 2 3 2 4" xfId="7492" xr:uid="{2BB1B1A8-FFA9-4FDB-BEA3-B3A0882664A0}"/>
    <cellStyle name="SAPBEXHLevel0 2 2 3 2 4 2" xfId="15531" xr:uid="{B756313D-6D8C-479E-998F-8E9112B68D37}"/>
    <cellStyle name="SAPBEXHLevel0 2 2 3 2 4 3" xfId="13324" xr:uid="{21D963E5-6EED-4C92-A61D-F94210F0D3B9}"/>
    <cellStyle name="SAPBEXHLevel0 2 2 3 2 5" xfId="11585" xr:uid="{D827F3D5-708A-4395-9B41-63EA58BF5647}"/>
    <cellStyle name="SAPBEXHLevel0 2 2 3 2 6" xfId="19946" xr:uid="{3204532D-69D8-4C4B-9340-50764A59B0B0}"/>
    <cellStyle name="SAPBEXHLevel0 2 2 3 2_KEY FIGURES" xfId="6109" xr:uid="{D579419E-432F-46FB-ACCE-CF9472652557}"/>
    <cellStyle name="SAPBEXHLevel0 2 2 3 3" xfId="829" xr:uid="{A0E91384-92E3-4CF4-A46B-4C412ED07050}"/>
    <cellStyle name="SAPBEXHLevel0 2 2 3 3 2" xfId="2968" xr:uid="{7492F58F-4198-4A76-94C2-7295E598EA55}"/>
    <cellStyle name="SAPBEXHLevel0 2 2 3 3 2 2" xfId="8347" xr:uid="{E299254B-B15E-40ED-8CFE-431299589091}"/>
    <cellStyle name="SAPBEXHLevel0 2 2 3 3 2 2 2" xfId="16386" xr:uid="{0BC0C214-957A-4B4A-9021-E6B7250CF05C}"/>
    <cellStyle name="SAPBEXHLevel0 2 2 3 3 2 2 3" xfId="12672" xr:uid="{6A2A90D5-8D90-4FA5-9DE5-E1A980F4C55A}"/>
    <cellStyle name="SAPBEXHLevel0 2 2 3 3 2 3" xfId="13120" xr:uid="{1BF92EAA-43CD-4518-A721-39FA90757854}"/>
    <cellStyle name="SAPBEXHLevel0 2 2 3 3 2 4" xfId="20677" xr:uid="{04AAD997-84F8-4315-B8CF-FB15195C0EA0}"/>
    <cellStyle name="SAPBEXHLevel0 2 2 3 3 3" xfId="7520" xr:uid="{2D14BF6F-A9F6-4617-ADCB-9F51AD455C2A}"/>
    <cellStyle name="SAPBEXHLevel0 2 2 3 3 3 2" xfId="15559" xr:uid="{10F4A6C2-48F5-4657-82BA-4B631C6677BC}"/>
    <cellStyle name="SAPBEXHLevel0 2 2 3 3 3 3" xfId="12264" xr:uid="{5E9463B5-DBCD-42B4-9CE1-D8E472C05302}"/>
    <cellStyle name="SAPBEXHLevel0 2 2 3 3 4" xfId="11749" xr:uid="{0DCA0AC0-2A62-4489-B492-1D92EB9DBCD9}"/>
    <cellStyle name="SAPBEXHLevel0 2 2 3 3 5" xfId="20394" xr:uid="{BBAFAEC2-4ABC-4478-B84B-A3E91DA858FC}"/>
    <cellStyle name="SAPBEXHLevel0 2 2 3 3_KEY FIGURES" xfId="6111" xr:uid="{D25A5349-A85D-4D11-9BD8-891E5B2D70B5}"/>
    <cellStyle name="SAPBEXHLevel0 2 2 3 4" xfId="2617" xr:uid="{11606FF6-7476-4298-9D4E-E1C202B646E9}"/>
    <cellStyle name="SAPBEXHLevel0 2 2 3 4 2" xfId="3719" xr:uid="{A2EDFBB7-B1B0-4FD4-8C2A-BFEB87177DFE}"/>
    <cellStyle name="SAPBEXHLevel0 2 2 3 4 2 2" xfId="7879" xr:uid="{17AC1046-1E37-4AD1-AA7F-84E76F690730}"/>
    <cellStyle name="SAPBEXHLevel0 2 2 3 4 2 2 2" xfId="15918" xr:uid="{BF1BE16F-FD4B-4010-83F0-0B66792221FB}"/>
    <cellStyle name="SAPBEXHLevel0 2 2 3 4 2 2 3" xfId="19573" xr:uid="{36C8A389-1BC7-4CD7-9014-846C627FC4B5}"/>
    <cellStyle name="SAPBEXHLevel0 2 2 3 4 2 3" xfId="13513" xr:uid="{FCC57ECB-3A0D-46D8-B73D-9D1E0F2BB428}"/>
    <cellStyle name="SAPBEXHLevel0 2 2 3 4 2 4" xfId="12478" xr:uid="{E61C5D41-F936-4D86-97A7-1E856572952B}"/>
    <cellStyle name="SAPBEXHLevel0 2 2 3 4 3" xfId="8884" xr:uid="{0A02CE26-207B-4BC7-8A09-079708D88C3C}"/>
    <cellStyle name="SAPBEXHLevel0 2 2 3 4 3 2" xfId="16918" xr:uid="{0161A22E-23E8-41D2-AA37-E877F44B1A4B}"/>
    <cellStyle name="SAPBEXHLevel0 2 2 3 4 3 3" xfId="20860" xr:uid="{CE27CC4A-859D-46B0-BAB8-053B4C5B6D11}"/>
    <cellStyle name="SAPBEXHLevel0 2 2 3 4 4" xfId="12769" xr:uid="{7EAA5C19-0D34-4498-8BB6-A88465D6D4F7}"/>
    <cellStyle name="SAPBEXHLevel0 2 2 3 4 5" xfId="14966" xr:uid="{77BECDB8-A654-43DD-98A8-0BB827059493}"/>
    <cellStyle name="SAPBEXHLevel0 2 2 3 4_KEY FIGURES" xfId="6112" xr:uid="{961A36F5-58E0-487A-8F20-371447BA1A6F}"/>
    <cellStyle name="SAPBEXHLevel0 2 2 3 5" xfId="3284" xr:uid="{963B7D57-8561-4510-AD4D-7137D2A32B2A}"/>
    <cellStyle name="SAPBEXHLevel0 2 2 3 5 2" xfId="3775" xr:uid="{A26E7456-73CD-467E-B6D2-ECA9349CEBF8}"/>
    <cellStyle name="SAPBEXHLevel0 2 2 3 5 2 2" xfId="7823" xr:uid="{FCAC909C-D54F-4D21-A5C9-77D5729CE8E8}"/>
    <cellStyle name="SAPBEXHLevel0 2 2 3 5 2 2 2" xfId="15862" xr:uid="{C032A2D7-BDBA-4A04-9873-B85E924B2667}"/>
    <cellStyle name="SAPBEXHLevel0 2 2 3 5 2 2 3" xfId="13891" xr:uid="{C0FAC970-8B67-40F9-82E3-9E6B24C60EE3}"/>
    <cellStyle name="SAPBEXHLevel0 2 2 3 5 2 3" xfId="13569" xr:uid="{382C0CF0-CCAC-48D7-BDF0-EE2F13EB20BA}"/>
    <cellStyle name="SAPBEXHLevel0 2 2 3 5 2 4" xfId="12053" xr:uid="{A78109FA-23F3-4CC8-97D6-79204AE56E81}"/>
    <cellStyle name="SAPBEXHLevel0 2 2 3 5 3" xfId="8207" xr:uid="{D0212C90-22FF-4CE2-8EC9-7FA9969E62DA}"/>
    <cellStyle name="SAPBEXHLevel0 2 2 3 5 3 2" xfId="16246" xr:uid="{57096567-9846-4FFC-8238-2E4A895E03EA}"/>
    <cellStyle name="SAPBEXHLevel0 2 2 3 5 3 3" xfId="19407" xr:uid="{AC2C270F-4625-448B-99CC-59E514FB39A8}"/>
    <cellStyle name="SAPBEXHLevel0 2 2 3 5 4" xfId="13835" xr:uid="{0B57DAD6-7406-4476-9D5A-EC819714FE1A}"/>
    <cellStyle name="SAPBEXHLevel0 2 2 3 5_KEY FIGURES" xfId="6113" xr:uid="{7D68B2A5-4D46-4211-8E84-F649ADE6D259}"/>
    <cellStyle name="SAPBEXHLevel0 2 2 3 6" xfId="5185" xr:uid="{94888EE0-6B51-4519-BA75-18159449CA28}"/>
    <cellStyle name="SAPBEXHLevel0 2 2 3 6 2" xfId="10213" xr:uid="{9E30BC35-CE05-48F2-AE12-9D27ACBB804C}"/>
    <cellStyle name="SAPBEXHLevel0 2 2 3 6 2 2" xfId="17686" xr:uid="{68A9E0CB-8F9E-4377-B864-E3A1A14405FE}"/>
    <cellStyle name="SAPBEXHLevel0 2 2 3 6 2 3" xfId="19177" xr:uid="{C626DABF-755E-4D31-976D-785A546B2EC9}"/>
    <cellStyle name="SAPBEXHLevel0 2 2 3 6 3" xfId="10795" xr:uid="{22BE3893-09F3-4DBF-8109-9C3497E1497D}"/>
    <cellStyle name="SAPBEXHLevel0 2 2 3 6 3 2" xfId="18268" xr:uid="{A3361C1D-32BF-400D-9881-4DD2A923CAFA}"/>
    <cellStyle name="SAPBEXHLevel0 2 2 3 6 3 3" xfId="12709" xr:uid="{B13D3B5C-A39F-430E-8D0A-E0D80C5CDCCB}"/>
    <cellStyle name="SAPBEXHLevel0 2 2 3 6 4" xfId="14306" xr:uid="{D427F293-B0C8-427E-98D0-72F1CF7EEF7D}"/>
    <cellStyle name="SAPBEXHLevel0 2 2 3 6 5" xfId="20133" xr:uid="{8F6EFE5A-8FF4-4218-820E-EF5A46F6B340}"/>
    <cellStyle name="SAPBEXHLevel0 2 2 3 7" xfId="5365" xr:uid="{CFF76B99-A8EF-49FE-9E57-588A997AFAED}"/>
    <cellStyle name="SAPBEXHLevel0 2 2 3 7 2" xfId="10310" xr:uid="{ABF80CEA-08BA-4C74-A952-E8218D860982}"/>
    <cellStyle name="SAPBEXHLevel0 2 2 3 7 2 2" xfId="17783" xr:uid="{DC48F23E-8E83-404A-BA51-F2BACD1E19C3}"/>
    <cellStyle name="SAPBEXHLevel0 2 2 3 7 2 3" xfId="13806" xr:uid="{7277D092-B88B-43D9-A4BE-772E3A7AECC8}"/>
    <cellStyle name="SAPBEXHLevel0 2 2 3 7 3" xfId="10974" xr:uid="{386D9DFB-2B21-41E2-8546-467C3BF1BE9E}"/>
    <cellStyle name="SAPBEXHLevel0 2 2 3 7 3 2" xfId="18447" xr:uid="{65A070C6-1CA9-4F23-90E1-4EEB159D296F}"/>
    <cellStyle name="SAPBEXHLevel0 2 2 3 7 3 3" xfId="19642" xr:uid="{84473F7B-96E6-4E1E-9A82-ECE8CF80AA86}"/>
    <cellStyle name="SAPBEXHLevel0 2 2 3 7 4" xfId="14426" xr:uid="{BAB43225-A90B-4B68-B3DE-E1515EB9D692}"/>
    <cellStyle name="SAPBEXHLevel0 2 2 3 7 5" xfId="14673" xr:uid="{CE3CE498-66EA-46F3-9CE8-47DAD03DD5EB}"/>
    <cellStyle name="SAPBEXHLevel0 2 2 3 8" xfId="5459" xr:uid="{042B1C30-677F-4966-B367-4B35A2D5E951}"/>
    <cellStyle name="SAPBEXHLevel0 2 2 3 8 2" xfId="10404" xr:uid="{B60B21B8-C178-4F01-8486-BD36BEBCC9CA}"/>
    <cellStyle name="SAPBEXHLevel0 2 2 3 8 2 2" xfId="17877" xr:uid="{30462827-EB7D-4006-B69F-134302721532}"/>
    <cellStyle name="SAPBEXHLevel0 2 2 3 8 2 3" xfId="19571" xr:uid="{5166F8EB-5011-4E29-8C58-1026FF20BBFA}"/>
    <cellStyle name="SAPBEXHLevel0 2 2 3 8 3" xfId="11067" xr:uid="{645EBF05-7E25-4720-B13C-6B5C0F510DD5}"/>
    <cellStyle name="SAPBEXHLevel0 2 2 3 8 3 2" xfId="18540" xr:uid="{5C0357C9-C861-4B39-BB2E-D7C1B4E5146C}"/>
    <cellStyle name="SAPBEXHLevel0 2 2 3 8 3 3" xfId="20023" xr:uid="{59120F11-3689-4C46-B1BA-842DEE4B9194}"/>
    <cellStyle name="SAPBEXHLevel0 2 2 3 8 4" xfId="14520" xr:uid="{70E41678-24F6-49E7-A595-1FAFFF1CAB07}"/>
    <cellStyle name="SAPBEXHLevel0 2 2 3 8 5" xfId="20850" xr:uid="{7508B5A4-B25E-4207-9762-E5407739B61A}"/>
    <cellStyle name="SAPBEXHLevel0 2 2 3 9" xfId="7086" xr:uid="{F9346056-01B7-49FF-BA39-EDA7EED776DE}"/>
    <cellStyle name="SAPBEXHLevel0 2 2 3 9 2" xfId="15207" xr:uid="{00B0F51E-7713-4144-A8AD-F038DE9C4F67}"/>
    <cellStyle name="SAPBEXHLevel0 2 2 3 9 3" xfId="14020" xr:uid="{BD5F1706-B0CE-4E6A-9963-733FB5985579}"/>
    <cellStyle name="SAPBEXHLevel0 2 2 3_KEY FIGURES" xfId="6108" xr:uid="{92B9828B-E4C3-4A8A-B896-6414E724D1CB}"/>
    <cellStyle name="SAPBEXHLevel0 2 2 4" xfId="509" xr:uid="{851DF103-4680-46C0-9FB5-26B9CD7DE48B}"/>
    <cellStyle name="SAPBEXHLevel0 2 2 4 10" xfId="7258" xr:uid="{2A10B4E5-001D-4975-BDC0-07B009CF8BD6}"/>
    <cellStyle name="SAPBEXHLevel0 2 2 4 10 2" xfId="15339" xr:uid="{8CFF65EC-E332-46BC-875F-34AFF1D36315}"/>
    <cellStyle name="SAPBEXHLevel0 2 2 4 10 3" xfId="14092" xr:uid="{1E7F043A-D441-4D87-8FBD-05DDB5D701A2}"/>
    <cellStyle name="SAPBEXHLevel0 2 2 4 11" xfId="9122" xr:uid="{F20F663E-3769-404B-9B5C-E172B9D13981}"/>
    <cellStyle name="SAPBEXHLevel0 2 2 4 11 2" xfId="17107" xr:uid="{4BD36130-BFC7-4627-8052-47B610912D94}"/>
    <cellStyle name="SAPBEXHLevel0 2 2 4 11 3" xfId="15088" xr:uid="{88DF55D5-E76D-4D84-82EC-1F85A3292321}"/>
    <cellStyle name="SAPBEXHLevel0 2 2 4 12" xfId="11452" xr:uid="{D6436FCC-ACF3-44D2-8A20-D35396F99BC4}"/>
    <cellStyle name="SAPBEXHLevel0 2 2 4 13" xfId="14754" xr:uid="{3F5585F3-1481-4731-AF35-38BC0AEB7BCD}"/>
    <cellStyle name="SAPBEXHLevel0 2 2 4 2" xfId="719" xr:uid="{7D2BA4A6-E7A5-4B2A-8E6F-B45C515B5F62}"/>
    <cellStyle name="SAPBEXHLevel0 2 2 4 2 2" xfId="2858" xr:uid="{3421A48E-EB3A-4966-BFC1-A75CB7DD5AA4}"/>
    <cellStyle name="SAPBEXHLevel0 2 2 4 2 2 2" xfId="8457" xr:uid="{72047858-F2E2-4B95-8EBF-08DAD050C219}"/>
    <cellStyle name="SAPBEXHLevel0 2 2 4 2 2 2 2" xfId="16496" xr:uid="{BDAD68C5-AB15-4CE6-BE7C-B5F2C3061149}"/>
    <cellStyle name="SAPBEXHLevel0 2 2 4 2 2 2 3" xfId="19394" xr:uid="{D5A2D3F5-0551-40F4-BE2D-5C30147306EF}"/>
    <cellStyle name="SAPBEXHLevel0 2 2 4 2 2 3" xfId="13010" xr:uid="{C8B3FB84-1F23-4E2A-A37C-40CF91A31E16}"/>
    <cellStyle name="SAPBEXHLevel0 2 2 4 2 2 4" xfId="19430" xr:uid="{6503AF4B-0354-41A9-BCC3-31A55D1C1D87}"/>
    <cellStyle name="SAPBEXHLevel0 2 2 4 2 3" xfId="3411" xr:uid="{609C4B65-32C5-49F8-8F2F-7C10CE74200D}"/>
    <cellStyle name="SAPBEXHLevel0 2 2 4 2 3 2" xfId="3893" xr:uid="{0FF6C7E6-5FC7-4444-8BC2-16BE3F7B6951}"/>
    <cellStyle name="SAPBEXHLevel0 2 2 4 2 3 2 2" xfId="7706" xr:uid="{BCF1FBBB-C98F-466B-AE3B-4088240EDE33}"/>
    <cellStyle name="SAPBEXHLevel0 2 2 4 2 3 2 2 2" xfId="15745" xr:uid="{F967D09E-24C4-49C2-AFD9-483137D47C6D}"/>
    <cellStyle name="SAPBEXHLevel0 2 2 4 2 3 2 2 3" xfId="19577" xr:uid="{1C4F2981-CF7D-4F42-A668-6C1F312167F2}"/>
    <cellStyle name="SAPBEXHLevel0 2 2 4 2 3 2 3" xfId="13687" xr:uid="{A52288C0-0753-436B-B645-18960FE12E8C}"/>
    <cellStyle name="SAPBEXHLevel0 2 2 4 2 3 2 4" xfId="20720" xr:uid="{7B79BD5B-7507-44CA-B321-E26AB45F9C60}"/>
    <cellStyle name="SAPBEXHLevel0 2 2 4 2 3 3" xfId="8088" xr:uid="{C77DD528-D420-406C-8D9F-856A44378823}"/>
    <cellStyle name="SAPBEXHLevel0 2 2 4 2 3 3 2" xfId="16127" xr:uid="{26A8125F-AC6D-4314-988F-8056B018E329}"/>
    <cellStyle name="SAPBEXHLevel0 2 2 4 2 3 3 3" xfId="18788" xr:uid="{49753DE9-C9E8-406D-978B-BFE63EBFF4E5}"/>
    <cellStyle name="SAPBEXHLevel0 2 2 4 2 3 4" xfId="20683" xr:uid="{52DD7B9D-57D8-4749-8F48-551CB808E350}"/>
    <cellStyle name="SAPBEXHLevel0 2 2 4 2 3_KEY FIGURES" xfId="6116" xr:uid="{C2DFF7EA-95FD-4D01-8069-F6A0A8C7E145}"/>
    <cellStyle name="SAPBEXHLevel0 2 2 4 2 4" xfId="7450" xr:uid="{35FDA8C5-BFC4-443A-90AB-E68056C5C2D4}"/>
    <cellStyle name="SAPBEXHLevel0 2 2 4 2 4 2" xfId="15489" xr:uid="{1DF358F8-F3C5-40CA-A02D-D9CAEEB4DBF4}"/>
    <cellStyle name="SAPBEXHLevel0 2 2 4 2 4 3" xfId="17426" xr:uid="{F6D511CA-9F11-4398-9D7E-934B9544E929}"/>
    <cellStyle name="SAPBEXHLevel0 2 2 4 2 5" xfId="11639" xr:uid="{D0147251-30E4-4BD9-B1DA-36FEE372A162}"/>
    <cellStyle name="SAPBEXHLevel0 2 2 4 2 6" xfId="20626" xr:uid="{42F6EB91-0B3B-4AD9-B7CC-C38B1D506EF6}"/>
    <cellStyle name="SAPBEXHLevel0 2 2 4 2_KEY FIGURES" xfId="6115" xr:uid="{0B02C4EB-AF1E-4DE4-AEE5-7C545D6E0EC9}"/>
    <cellStyle name="SAPBEXHLevel0 2 2 4 3" xfId="883" xr:uid="{45D97BC8-C92F-45A9-90A7-526E8FCB81B8}"/>
    <cellStyle name="SAPBEXHLevel0 2 2 4 3 2" xfId="3022" xr:uid="{1BE98ADE-3243-4FF1-99BD-6BA2A192065A}"/>
    <cellStyle name="SAPBEXHLevel0 2 2 4 3 2 2" xfId="8293" xr:uid="{31F92FED-9E22-4D98-B5C0-383FEBA29D0C}"/>
    <cellStyle name="SAPBEXHLevel0 2 2 4 3 2 2 2" xfId="16332" xr:uid="{5D929144-5776-4CB8-8223-41B5FAF4C48D}"/>
    <cellStyle name="SAPBEXHLevel0 2 2 4 3 2 2 3" xfId="12176" xr:uid="{A7605721-151B-46D6-8F54-FDF2ED408009}"/>
    <cellStyle name="SAPBEXHLevel0 2 2 4 3 2 3" xfId="13174" xr:uid="{6BE81A13-FEE0-4136-A3A4-E5DBD58855D9}"/>
    <cellStyle name="SAPBEXHLevel0 2 2 4 3 2 4" xfId="18947" xr:uid="{2EB58FF1-407B-4F30-A326-5E0C53B14FD3}"/>
    <cellStyle name="SAPBEXHLevel0 2 2 4 3 3" xfId="7363" xr:uid="{2E67FAC9-F726-47E0-97A3-DDE21CEA78DF}"/>
    <cellStyle name="SAPBEXHLevel0 2 2 4 3 3 2" xfId="15433" xr:uid="{0B17B2BA-D6A6-469E-82A8-EF305173942A}"/>
    <cellStyle name="SAPBEXHLevel0 2 2 4 3 3 3" xfId="20115" xr:uid="{BDE34E1A-0E2F-4303-9B87-251774EDFF3D}"/>
    <cellStyle name="SAPBEXHLevel0 2 2 4 3 4" xfId="11803" xr:uid="{BA6E596E-2205-46BD-9B65-4790F9AFD26E}"/>
    <cellStyle name="SAPBEXHLevel0 2 2 4 3 5" xfId="12592" xr:uid="{9FD25011-4825-4281-A549-00B10F7A6D89}"/>
    <cellStyle name="SAPBEXHLevel0 2 2 4 3_KEY FIGURES" xfId="6117" xr:uid="{4D7D6542-7673-4574-AE6B-40BCC6C02A45}"/>
    <cellStyle name="SAPBEXHLevel0 2 2 4 4" xfId="2671" xr:uid="{C9093F00-566D-492D-892E-C8263BBB34A3}"/>
    <cellStyle name="SAPBEXHLevel0 2 2 4 4 2" xfId="3756" xr:uid="{8D2FCBF0-449C-439F-BED1-65BE91486DB6}"/>
    <cellStyle name="SAPBEXHLevel0 2 2 4 4 2 2" xfId="7842" xr:uid="{C963F300-4AB3-4192-8A3A-2FC28B803EB1}"/>
    <cellStyle name="SAPBEXHLevel0 2 2 4 4 2 2 2" xfId="15881" xr:uid="{A990ED02-7D8D-4F3B-B6F0-AC3D706BB45A}"/>
    <cellStyle name="SAPBEXHLevel0 2 2 4 4 2 2 3" xfId="13834" xr:uid="{09F48C79-7E00-464A-B526-F2D3F82B2E02}"/>
    <cellStyle name="SAPBEXHLevel0 2 2 4 4 2 3" xfId="13550" xr:uid="{DA2EB693-EEC5-468A-B842-8E4E503D83B9}"/>
    <cellStyle name="SAPBEXHLevel0 2 2 4 4 2 4" xfId="11366" xr:uid="{30F2B87C-2D59-4044-BB3C-CCD1DF0F93C9}"/>
    <cellStyle name="SAPBEXHLevel0 2 2 4 4 3" xfId="7328" xr:uid="{9F27C88C-6F16-4B3D-98DB-2D0E72F69AE9}"/>
    <cellStyle name="SAPBEXHLevel0 2 2 4 4 3 2" xfId="15409" xr:uid="{BBB52D9B-8B89-47A5-A87E-472960C11DE9}"/>
    <cellStyle name="SAPBEXHLevel0 2 2 4 4 3 3" xfId="13954" xr:uid="{181748F1-8D3F-4ED7-9C95-9D942DC2499C}"/>
    <cellStyle name="SAPBEXHLevel0 2 2 4 4 4" xfId="12823" xr:uid="{F2905678-39E1-4FB9-A366-2AA32E23C2D6}"/>
    <cellStyle name="SAPBEXHLevel0 2 2 4 4 5" xfId="12662" xr:uid="{45B89725-9C96-4214-8420-36A223987214}"/>
    <cellStyle name="SAPBEXHLevel0 2 2 4 4_KEY FIGURES" xfId="6118" xr:uid="{7F68AEAA-CD6D-4073-A53C-4DCD9FAEAE1D}"/>
    <cellStyle name="SAPBEXHLevel0 2 2 4 5" xfId="3285" xr:uid="{D4D46EBF-FF88-4B56-88C1-02250A52B000}"/>
    <cellStyle name="SAPBEXHLevel0 2 2 4 5 2" xfId="3776" xr:uid="{47D0887D-E648-449A-964A-BA14225B8E34}"/>
    <cellStyle name="SAPBEXHLevel0 2 2 4 5 2 2" xfId="7822" xr:uid="{7EE47BDD-2B85-46C6-BBA6-16E113A55EC8}"/>
    <cellStyle name="SAPBEXHLevel0 2 2 4 5 2 2 2" xfId="15861" xr:uid="{D01C1B9E-6D65-420F-BDC3-B2C737D4C3BD}"/>
    <cellStyle name="SAPBEXHLevel0 2 2 4 5 2 2 3" xfId="13284" xr:uid="{C39B8762-2DF8-4094-8DB9-751EF14EF532}"/>
    <cellStyle name="SAPBEXHLevel0 2 2 4 5 2 3" xfId="13570" xr:uid="{212F9BD5-D9D2-475E-AA85-1A116FBF9B89}"/>
    <cellStyle name="SAPBEXHLevel0 2 2 4 5 2 4" xfId="19349" xr:uid="{4F70EEA7-5A07-4452-8B6C-E977F84FF09E}"/>
    <cellStyle name="SAPBEXHLevel0 2 2 4 5 3" xfId="8206" xr:uid="{B54E2066-6A32-44D0-9FA3-656AE41CFD79}"/>
    <cellStyle name="SAPBEXHLevel0 2 2 4 5 3 2" xfId="16245" xr:uid="{3D90AA54-ACB8-462C-B6E8-EFD985F382C0}"/>
    <cellStyle name="SAPBEXHLevel0 2 2 4 5 3 3" xfId="17075" xr:uid="{181525C0-DB04-4445-8C07-67F61C332D10}"/>
    <cellStyle name="SAPBEXHLevel0 2 2 4 5 4" xfId="18770" xr:uid="{CDB3E484-D891-4C74-8EC0-F1197421CC3B}"/>
    <cellStyle name="SAPBEXHLevel0 2 2 4 5_KEY FIGURES" xfId="6119" xr:uid="{949D170F-BCDE-40D9-8998-C7948B1C9ECF}"/>
    <cellStyle name="SAPBEXHLevel0 2 2 4 6" xfId="5186" xr:uid="{D0D0FF46-8D87-4095-9231-2F56AAD8F141}"/>
    <cellStyle name="SAPBEXHLevel0 2 2 4 6 2" xfId="10214" xr:uid="{FDF36CB5-4FAA-4346-91A7-FBD02CD54DF5}"/>
    <cellStyle name="SAPBEXHLevel0 2 2 4 6 2 2" xfId="17687" xr:uid="{57B6680C-F5DC-4304-926D-062C3C2DE3FD}"/>
    <cellStyle name="SAPBEXHLevel0 2 2 4 6 2 3" xfId="11956" xr:uid="{2FB000E0-590A-4BC9-99BB-4687917C6319}"/>
    <cellStyle name="SAPBEXHLevel0 2 2 4 6 3" xfId="10796" xr:uid="{A1BA7F44-3BAF-4DED-B6C2-41AB058443B5}"/>
    <cellStyle name="SAPBEXHLevel0 2 2 4 6 3 2" xfId="18269" xr:uid="{D3C53565-6AC7-4C27-8937-AC762E3C9E36}"/>
    <cellStyle name="SAPBEXHLevel0 2 2 4 6 3 3" xfId="17235" xr:uid="{FE1629A2-4C7E-400F-A783-8CC16563AF4D}"/>
    <cellStyle name="SAPBEXHLevel0 2 2 4 6 4" xfId="14307" xr:uid="{670709ED-217C-47AD-8525-9882CF72C3B1}"/>
    <cellStyle name="SAPBEXHLevel0 2 2 4 6 5" xfId="20310" xr:uid="{11C3694F-6748-46F5-A333-FEB9652C86C6}"/>
    <cellStyle name="SAPBEXHLevel0 2 2 4 7" xfId="5366" xr:uid="{9E59E623-65AF-4FC2-AB5A-853EEA76FC71}"/>
    <cellStyle name="SAPBEXHLevel0 2 2 4 7 2" xfId="10311" xr:uid="{1A703E98-7CD7-479A-81F8-C9D1F9469C21}"/>
    <cellStyle name="SAPBEXHLevel0 2 2 4 7 2 2" xfId="17784" xr:uid="{A6A64FA2-0416-4087-B9B6-52F5C4787B3E}"/>
    <cellStyle name="SAPBEXHLevel0 2 2 4 7 2 3" xfId="13901" xr:uid="{38C4A75A-FE02-4D45-99E0-93C374ADA6AC}"/>
    <cellStyle name="SAPBEXHLevel0 2 2 4 7 3" xfId="10975" xr:uid="{5127189F-107A-4DEF-8510-543EBA9D21A0}"/>
    <cellStyle name="SAPBEXHLevel0 2 2 4 7 3 2" xfId="18448" xr:uid="{C34F01AD-912D-425F-BF2D-FA75E9435588}"/>
    <cellStyle name="SAPBEXHLevel0 2 2 4 7 3 3" xfId="19792" xr:uid="{961A889C-464C-42DC-BBD0-76224B32CBEF}"/>
    <cellStyle name="SAPBEXHLevel0 2 2 4 7 4" xfId="14427" xr:uid="{F13D6D58-2E03-4985-ACF2-191AD9591079}"/>
    <cellStyle name="SAPBEXHLevel0 2 2 4 7 5" xfId="13411" xr:uid="{97D50E36-2937-40D8-9124-681668B7B186}"/>
    <cellStyle name="SAPBEXHLevel0 2 2 4 8" xfId="5460" xr:uid="{3CE8CEB9-E3E7-4EBD-A245-B8C543214131}"/>
    <cellStyle name="SAPBEXHLevel0 2 2 4 8 2" xfId="10405" xr:uid="{E523125E-2212-40F7-9484-4DBA2E04D005}"/>
    <cellStyle name="SAPBEXHLevel0 2 2 4 8 2 2" xfId="17878" xr:uid="{1F0185D8-8B0A-41E9-BCC8-2E38444D56D6}"/>
    <cellStyle name="SAPBEXHLevel0 2 2 4 8 2 3" xfId="19761" xr:uid="{B6AFBDC7-D504-4698-B709-24F85B3CD256}"/>
    <cellStyle name="SAPBEXHLevel0 2 2 4 8 3" xfId="11068" xr:uid="{960653F6-3145-4B9D-B94B-290A2FE41412}"/>
    <cellStyle name="SAPBEXHLevel0 2 2 4 8 3 2" xfId="18541" xr:uid="{EB067588-0211-4E9C-8949-E9ED71B95D51}"/>
    <cellStyle name="SAPBEXHLevel0 2 2 4 8 3 3" xfId="18733" xr:uid="{458C7DED-191D-4CC8-9465-F475A9EB78E7}"/>
    <cellStyle name="SAPBEXHLevel0 2 2 4 8 4" xfId="14521" xr:uid="{43BDB063-343E-4A8C-97E1-70F42CFCACA5}"/>
    <cellStyle name="SAPBEXHLevel0 2 2 4 8 5" xfId="20292" xr:uid="{98559005-112A-4D02-9A4E-913894C9E617}"/>
    <cellStyle name="SAPBEXHLevel0 2 2 4 9" xfId="7087" xr:uid="{015A637C-2F0F-471F-B5A1-DCF02C3F2469}"/>
    <cellStyle name="SAPBEXHLevel0 2 2 4 9 2" xfId="15208" xr:uid="{93D215C0-3F29-4E76-B4A0-86A245C4E7F2}"/>
    <cellStyle name="SAPBEXHLevel0 2 2 4 9 3" xfId="15065" xr:uid="{90CD2369-16F6-4854-99DA-2F64373F1516}"/>
    <cellStyle name="SAPBEXHLevel0 2 2 4_KEY FIGURES" xfId="6114" xr:uid="{736913A3-D467-4694-A09C-551785707F55}"/>
    <cellStyle name="SAPBEXHLevel0 2 2 5" xfId="525" xr:uid="{D6710CCE-3E5E-4EAC-9660-FBC8CF706540}"/>
    <cellStyle name="SAPBEXHLevel0 2 2 5 10" xfId="7259" xr:uid="{684BD07D-A7D7-4E44-A7F2-395D055E4040}"/>
    <cellStyle name="SAPBEXHLevel0 2 2 5 10 2" xfId="15340" xr:uid="{7CFBF139-A0F9-4D41-B943-89E68A5E9ACC}"/>
    <cellStyle name="SAPBEXHLevel0 2 2 5 10 3" xfId="19768" xr:uid="{611833A0-805E-428F-A877-B1C935A07A23}"/>
    <cellStyle name="SAPBEXHLevel0 2 2 5 11" xfId="9145" xr:uid="{E8714176-D4C8-4AD8-8A49-F1D6AEC1AA76}"/>
    <cellStyle name="SAPBEXHLevel0 2 2 5 11 2" xfId="17130" xr:uid="{431DE0D1-1CC6-4CD7-9545-A7ECC4F3FEC2}"/>
    <cellStyle name="SAPBEXHLevel0 2 2 5 11 3" xfId="13273" xr:uid="{D82C59C7-B538-4842-BE23-0CC2504C5EA1}"/>
    <cellStyle name="SAPBEXHLevel0 2 2 5 12" xfId="11468" xr:uid="{4D7D93AE-4423-4E4A-AB8C-567B936C5EA6}"/>
    <cellStyle name="SAPBEXHLevel0 2 2 5 13" xfId="19352" xr:uid="{DDAD4BF6-871B-426B-8364-F9A50A9011EB}"/>
    <cellStyle name="SAPBEXHLevel0 2 2 5 2" xfId="735" xr:uid="{1617D27E-8A46-4861-AAE3-5A238624E270}"/>
    <cellStyle name="SAPBEXHLevel0 2 2 5 2 2" xfId="2874" xr:uid="{FDE0B4AD-FD6D-4DDC-8434-1073E38B22DD}"/>
    <cellStyle name="SAPBEXHLevel0 2 2 5 2 2 2" xfId="8441" xr:uid="{805AC774-F5C1-4553-ADEF-6B8BED67526F}"/>
    <cellStyle name="SAPBEXHLevel0 2 2 5 2 2 2 2" xfId="16480" xr:uid="{BD15579E-0B37-4486-A159-5B99D551190B}"/>
    <cellStyle name="SAPBEXHLevel0 2 2 5 2 2 2 3" xfId="17631" xr:uid="{15DE3316-F39C-431C-8F99-AF61CB3A15AC}"/>
    <cellStyle name="SAPBEXHLevel0 2 2 5 2 2 3" xfId="13026" xr:uid="{D813EBB7-F9F3-453A-9B4F-91D19EDA294B}"/>
    <cellStyle name="SAPBEXHLevel0 2 2 5 2 2 4" xfId="19005" xr:uid="{06742FC2-179D-4EA8-8273-7F676E801D9E}"/>
    <cellStyle name="SAPBEXHLevel0 2 2 5 2 3" xfId="3412" xr:uid="{FC6421D5-03D6-4174-8445-B29F5E9DB97F}"/>
    <cellStyle name="SAPBEXHLevel0 2 2 5 2 3 2" xfId="3894" xr:uid="{249416B8-B026-4C54-AC3F-A6F6075349B7}"/>
    <cellStyle name="SAPBEXHLevel0 2 2 5 2 3 2 2" xfId="7705" xr:uid="{CFB8C0C1-4EC6-4006-91D2-92F5B5AB29C6}"/>
    <cellStyle name="SAPBEXHLevel0 2 2 5 2 3 2 2 2" xfId="15744" xr:uid="{9E90C1E0-BD42-43FC-A36E-4C2D7272C774}"/>
    <cellStyle name="SAPBEXHLevel0 2 2 5 2 3 2 2 3" xfId="12452" xr:uid="{90B8B017-57DC-47EA-9DEC-EC01483BC17C}"/>
    <cellStyle name="SAPBEXHLevel0 2 2 5 2 3 2 3" xfId="13688" xr:uid="{D05E0687-0DD7-42B1-B519-7C033F5DA084}"/>
    <cellStyle name="SAPBEXHLevel0 2 2 5 2 3 2 4" xfId="20819" xr:uid="{047E04D3-15BE-438A-9EAF-AEE263E17DBB}"/>
    <cellStyle name="SAPBEXHLevel0 2 2 5 2 3 3" xfId="8087" xr:uid="{FC02D4A6-527F-4327-BFC7-5C38A3E5A687}"/>
    <cellStyle name="SAPBEXHLevel0 2 2 5 2 3 3 2" xfId="16126" xr:uid="{F6D21E07-A6D1-42B7-B694-3D62B19A1947}"/>
    <cellStyle name="SAPBEXHLevel0 2 2 5 2 3 3 3" xfId="20735" xr:uid="{8E1BC0EE-A3C4-47C4-BF9D-98FBC50760FF}"/>
    <cellStyle name="SAPBEXHLevel0 2 2 5 2 3 4" xfId="12408" xr:uid="{379555CC-87BD-421D-972B-A635440BD449}"/>
    <cellStyle name="SAPBEXHLevel0 2 2 5 2 3_KEY FIGURES" xfId="6122" xr:uid="{A71530A1-0D01-4B3A-AE00-7EC23413D746}"/>
    <cellStyle name="SAPBEXHLevel0 2 2 5 2 4" xfId="7436" xr:uid="{859C1406-EF11-49FE-B2EE-6CA26CE03895}"/>
    <cellStyle name="SAPBEXHLevel0 2 2 5 2 4 2" xfId="15475" xr:uid="{C7924370-6F67-4E8B-B99F-DB890ABBF677}"/>
    <cellStyle name="SAPBEXHLevel0 2 2 5 2 4 3" xfId="13963" xr:uid="{B2274DB7-18BB-4A96-B923-61F6774695B2}"/>
    <cellStyle name="SAPBEXHLevel0 2 2 5 2 5" xfId="11655" xr:uid="{D7D5ECCD-236A-4B8B-B7A0-568402BB4EAF}"/>
    <cellStyle name="SAPBEXHLevel0 2 2 5 2 6" xfId="14130" xr:uid="{DA57F2A4-D82F-456D-9155-182D81B76DC2}"/>
    <cellStyle name="SAPBEXHLevel0 2 2 5 2_KEY FIGURES" xfId="6121" xr:uid="{5868E021-B488-4A41-A991-28ACCB2C0383}"/>
    <cellStyle name="SAPBEXHLevel0 2 2 5 3" xfId="899" xr:uid="{A859C66A-BC3D-4EFE-B9C9-4C086AE05FA1}"/>
    <cellStyle name="SAPBEXHLevel0 2 2 5 3 2" xfId="3038" xr:uid="{319E872C-F8C6-48A3-AD32-FEA866124BA3}"/>
    <cellStyle name="SAPBEXHLevel0 2 2 5 3 2 2" xfId="8277" xr:uid="{4F76F30C-58CA-47D4-A539-4C4DDC43446B}"/>
    <cellStyle name="SAPBEXHLevel0 2 2 5 3 2 2 2" xfId="16316" xr:uid="{4179FA56-ABCF-4F84-9653-CCA7422EC500}"/>
    <cellStyle name="SAPBEXHLevel0 2 2 5 3 2 2 3" xfId="12085" xr:uid="{3E58BA44-7F44-46C1-8D17-87D9C7DA079D}"/>
    <cellStyle name="SAPBEXHLevel0 2 2 5 3 2 3" xfId="13190" xr:uid="{F39D642F-8119-41A1-BDF9-C9B97CFCF6CF}"/>
    <cellStyle name="SAPBEXHLevel0 2 2 5 3 2 4" xfId="19032" xr:uid="{357AB4F6-5CBB-4A53-8424-A01745A06085}"/>
    <cellStyle name="SAPBEXHLevel0 2 2 5 3 3" xfId="8969" xr:uid="{4A8A0942-B160-4DD8-BE28-7586CCC74F95}"/>
    <cellStyle name="SAPBEXHLevel0 2 2 5 3 3 2" xfId="16982" xr:uid="{8093F0F5-C3F9-48B3-B501-22A69056E5A6}"/>
    <cellStyle name="SAPBEXHLevel0 2 2 5 3 3 3" xfId="19970" xr:uid="{C4F2B464-1E31-4601-971C-040605FE93DC}"/>
    <cellStyle name="SAPBEXHLevel0 2 2 5 3 4" xfId="11819" xr:uid="{9070794D-8FBA-4C0A-8DD9-96DFA057F91E}"/>
    <cellStyle name="SAPBEXHLevel0 2 2 5 3 5" xfId="20753" xr:uid="{18DB6D03-D934-4DDF-9C3B-4F553ACA05D1}"/>
    <cellStyle name="SAPBEXHLevel0 2 2 5 3_KEY FIGURES" xfId="6123" xr:uid="{DD43E6BB-1B79-4AFC-A4F7-05CE4953B67F}"/>
    <cellStyle name="SAPBEXHLevel0 2 2 5 4" xfId="2687" xr:uid="{734190EB-87AB-49FF-BC45-828E018F6017}"/>
    <cellStyle name="SAPBEXHLevel0 2 2 5 4 2" xfId="8628" xr:uid="{E406D9AD-C5A3-4A0E-902B-17412652C8ED}"/>
    <cellStyle name="SAPBEXHLevel0 2 2 5 4 2 2" xfId="16667" xr:uid="{3AE3EC44-DA16-4234-8FDA-281A64C50F46}"/>
    <cellStyle name="SAPBEXHLevel0 2 2 5 4 2 3" xfId="19254" xr:uid="{3C081F12-4B1A-4773-9F48-FCE91506E416}"/>
    <cellStyle name="SAPBEXHLevel0 2 2 5 4 3" xfId="12839" xr:uid="{55DC6A3B-3129-458F-A77D-A3CB18076A5E}"/>
    <cellStyle name="SAPBEXHLevel0 2 2 5 4 4" xfId="14659" xr:uid="{391B9C62-93D1-453F-9797-5E6F2DD9C98C}"/>
    <cellStyle name="SAPBEXHLevel0 2 2 5 5" xfId="3286" xr:uid="{C60F5990-D146-4FED-B83D-7F33B195FAD6}"/>
    <cellStyle name="SAPBEXHLevel0 2 2 5 5 2" xfId="3777" xr:uid="{ABF57940-E313-46E5-8E85-D9AB40C0C823}"/>
    <cellStyle name="SAPBEXHLevel0 2 2 5 5 2 2" xfId="7821" xr:uid="{797E15CA-FFC0-40FC-B96D-0C2C5EB66EB8}"/>
    <cellStyle name="SAPBEXHLevel0 2 2 5 5 2 2 2" xfId="15860" xr:uid="{BCB76A43-0AB6-43EB-82BB-59E655F2786D}"/>
    <cellStyle name="SAPBEXHLevel0 2 2 5 5 2 2 3" xfId="12158" xr:uid="{26544DDF-4FE5-44E2-B55D-7371EE978B4C}"/>
    <cellStyle name="SAPBEXHLevel0 2 2 5 5 2 3" xfId="13571" xr:uid="{09C0C7C0-C52D-4BAF-B12B-7F9580DDB3DB}"/>
    <cellStyle name="SAPBEXHLevel0 2 2 5 5 2 4" xfId="14746" xr:uid="{A3D80039-A8F2-43AA-BD51-E68D0F0DBD6F}"/>
    <cellStyle name="SAPBEXHLevel0 2 2 5 5 3" xfId="8205" xr:uid="{D2F904F6-4E03-4682-9DE4-4E9E116970AB}"/>
    <cellStyle name="SAPBEXHLevel0 2 2 5 5 3 2" xfId="16244" xr:uid="{97B73F31-6A7D-4FF1-A762-05A8D2711DE2}"/>
    <cellStyle name="SAPBEXHLevel0 2 2 5 5 3 3" xfId="15295" xr:uid="{09E91E0B-5CC3-4371-8385-CF10D074460F}"/>
    <cellStyle name="SAPBEXHLevel0 2 2 5 5 4" xfId="17643" xr:uid="{2DC71F32-FA3E-4024-A21C-BC46E6A9EE7D}"/>
    <cellStyle name="SAPBEXHLevel0 2 2 5 5_KEY FIGURES" xfId="6124" xr:uid="{49D0B969-3520-4A22-8CC1-567A9C239B6C}"/>
    <cellStyle name="SAPBEXHLevel0 2 2 5 6" xfId="5187" xr:uid="{08FD982B-540B-4B25-A76B-8C5B8B9AAEDD}"/>
    <cellStyle name="SAPBEXHLevel0 2 2 5 6 2" xfId="10215" xr:uid="{D4085F39-C666-44B3-98B9-334C55D36D8B}"/>
    <cellStyle name="SAPBEXHLevel0 2 2 5 6 2 2" xfId="17688" xr:uid="{C522154E-0B68-43F7-BB5C-365730E500C8}"/>
    <cellStyle name="SAPBEXHLevel0 2 2 5 6 2 3" xfId="12695" xr:uid="{7175C558-FDE8-4F6B-A2C5-2E2099C3658A}"/>
    <cellStyle name="SAPBEXHLevel0 2 2 5 6 3" xfId="10797" xr:uid="{0C0E232F-17BE-4557-8152-9F97568E5499}"/>
    <cellStyle name="SAPBEXHLevel0 2 2 5 6 3 2" xfId="18270" xr:uid="{98E91F09-B5D9-4384-A843-A7645E3BB472}"/>
    <cellStyle name="SAPBEXHLevel0 2 2 5 6 3 3" xfId="19697" xr:uid="{6EB9E7CF-A6A1-4F27-83C7-AA0735487907}"/>
    <cellStyle name="SAPBEXHLevel0 2 2 5 6 4" xfId="14308" xr:uid="{F8958AAE-BCEB-48CA-AB40-24EEE6155BB0}"/>
    <cellStyle name="SAPBEXHLevel0 2 2 5 6 5" xfId="18764" xr:uid="{57065BFD-3339-48A3-BC97-A1EE78CBFEE6}"/>
    <cellStyle name="SAPBEXHLevel0 2 2 5 7" xfId="5367" xr:uid="{4A8251D5-1AE3-4577-B88B-653B788D0CBB}"/>
    <cellStyle name="SAPBEXHLevel0 2 2 5 7 2" xfId="10312" xr:uid="{9B4D5EFA-617F-492A-A756-7A4B75BA3125}"/>
    <cellStyle name="SAPBEXHLevel0 2 2 5 7 2 2" xfId="17785" xr:uid="{76BA27F3-2CBA-45EF-A7E1-189D619A8D7E}"/>
    <cellStyle name="SAPBEXHLevel0 2 2 5 7 2 3" xfId="19301" xr:uid="{422BE0D9-E966-4318-822D-F637E1B75167}"/>
    <cellStyle name="SAPBEXHLevel0 2 2 5 7 3" xfId="10976" xr:uid="{B1FFE477-B1E1-415D-8C98-3370978E3A5B}"/>
    <cellStyle name="SAPBEXHLevel0 2 2 5 7 3 2" xfId="18449" xr:uid="{52C04C64-61AC-432D-8196-72A3F07666E0}"/>
    <cellStyle name="SAPBEXHLevel0 2 2 5 7 3 3" xfId="18722" xr:uid="{E05D90E9-2609-44A6-AC11-42D70E0D7949}"/>
    <cellStyle name="SAPBEXHLevel0 2 2 5 7 4" xfId="14428" xr:uid="{16A7A9F5-58D0-4DBE-961D-90C78AFB05A1}"/>
    <cellStyle name="SAPBEXHLevel0 2 2 5 7 5" xfId="20018" xr:uid="{51342E31-AD12-44C3-8B41-E342B7196AA8}"/>
    <cellStyle name="SAPBEXHLevel0 2 2 5 8" xfId="5461" xr:uid="{BEC0219D-3315-4E66-B40D-C146C54192EB}"/>
    <cellStyle name="SAPBEXHLevel0 2 2 5 8 2" xfId="10406" xr:uid="{4A2A43D8-D24B-4EA0-92C2-B41B724B1B2E}"/>
    <cellStyle name="SAPBEXHLevel0 2 2 5 8 2 2" xfId="17879" xr:uid="{70462D32-3FDF-40D5-934E-49E06A8F6187}"/>
    <cellStyle name="SAPBEXHLevel0 2 2 5 8 2 3" xfId="11918" xr:uid="{414F2A83-BC39-472C-B1BD-E410FD8247FD}"/>
    <cellStyle name="SAPBEXHLevel0 2 2 5 8 3" xfId="11069" xr:uid="{21C53E06-53B1-49AA-90F6-98F7CF98A237}"/>
    <cellStyle name="SAPBEXHLevel0 2 2 5 8 3 2" xfId="18542" xr:uid="{1F9C3EF8-D667-4AAF-A0BF-8B0D373CE351}"/>
    <cellStyle name="SAPBEXHLevel0 2 2 5 8 3 3" xfId="13358" xr:uid="{9071F490-39BA-4DEB-B0CE-65FB1B481257}"/>
    <cellStyle name="SAPBEXHLevel0 2 2 5 8 4" xfId="14522" xr:uid="{BA17A8BD-8364-4DE5-BBDA-A84B42A34377}"/>
    <cellStyle name="SAPBEXHLevel0 2 2 5 8 5" xfId="14093" xr:uid="{BA7013CE-D382-4A98-8C49-4EF1EFD64553}"/>
    <cellStyle name="SAPBEXHLevel0 2 2 5 9" xfId="7088" xr:uid="{9160F2FC-7D96-443E-903A-B322966E320B}"/>
    <cellStyle name="SAPBEXHLevel0 2 2 5 9 2" xfId="15209" xr:uid="{15F54E85-E515-41DD-AF5D-4DDA46460B7E}"/>
    <cellStyle name="SAPBEXHLevel0 2 2 5 9 3" xfId="15003" xr:uid="{48792989-A67F-406C-B39B-77CB716226A0}"/>
    <cellStyle name="SAPBEXHLevel0 2 2 5_KEY FIGURES" xfId="6120" xr:uid="{9BFE4CB1-147A-4F9D-B451-1ABD4E30F750}"/>
    <cellStyle name="SAPBEXHLevel0 2 2 6" xfId="541" xr:uid="{BFFB0308-0BE2-4CBD-9106-4F114493DAEA}"/>
    <cellStyle name="SAPBEXHLevel0 2 2 6 10" xfId="7260" xr:uid="{F57ABB7A-F9EA-448F-860C-9CEF2D87B5B8}"/>
    <cellStyle name="SAPBEXHLevel0 2 2 6 10 2" xfId="15341" xr:uid="{EF29628B-3B18-4AFF-8C00-A7E33E15789B}"/>
    <cellStyle name="SAPBEXHLevel0 2 2 6 10 3" xfId="19987" xr:uid="{93039538-7897-41F1-910A-BCA817BC400B}"/>
    <cellStyle name="SAPBEXHLevel0 2 2 6 11" xfId="7484" xr:uid="{702088E8-E203-4786-9DE4-93B83818F973}"/>
    <cellStyle name="SAPBEXHLevel0 2 2 6 11 2" xfId="15523" xr:uid="{EAEEDA70-65D9-49E7-BB7A-BC52974835BB}"/>
    <cellStyle name="SAPBEXHLevel0 2 2 6 11 3" xfId="19825" xr:uid="{C488FE74-9643-4D3B-B0DF-41F96C85384D}"/>
    <cellStyle name="SAPBEXHLevel0 2 2 6 12" xfId="11484" xr:uid="{9A09A157-4C67-456F-8142-4B65F534239B}"/>
    <cellStyle name="SAPBEXHLevel0 2 2 6 13" xfId="19080" xr:uid="{37121321-F3E1-493C-8CD3-3F5E1E6A21B6}"/>
    <cellStyle name="SAPBEXHLevel0 2 2 6 2" xfId="751" xr:uid="{D4A5790E-BFA2-47F9-94D7-00E278C9C450}"/>
    <cellStyle name="SAPBEXHLevel0 2 2 6 2 2" xfId="2890" xr:uid="{EEF57C68-D3EF-449F-926C-D6223F72F0FE}"/>
    <cellStyle name="SAPBEXHLevel0 2 2 6 2 2 2" xfId="8425" xr:uid="{C6BC5A4B-3012-4CB3-93D5-BA6918E8E77E}"/>
    <cellStyle name="SAPBEXHLevel0 2 2 6 2 2 2 2" xfId="16464" xr:uid="{BDAF5C7B-3FD6-4946-B2C1-721C81E72E88}"/>
    <cellStyle name="SAPBEXHLevel0 2 2 6 2 2 2 3" xfId="19354" xr:uid="{7BB346A1-90E7-496A-AE27-9CD0EB1450BB}"/>
    <cellStyle name="SAPBEXHLevel0 2 2 6 2 2 3" xfId="13042" xr:uid="{76D0BCBB-ED2B-46AC-8152-8C3BDBDFBEFB}"/>
    <cellStyle name="SAPBEXHLevel0 2 2 6 2 2 4" xfId="15059" xr:uid="{A7B2E471-10CC-4E63-B542-942B1DD70675}"/>
    <cellStyle name="SAPBEXHLevel0 2 2 6 2 3" xfId="3413" xr:uid="{DAF59B9B-F8FE-4300-BF6A-591BA9390E38}"/>
    <cellStyle name="SAPBEXHLevel0 2 2 6 2 3 2" xfId="3895" xr:uid="{7A10CA62-71A3-4050-A34C-C088250C175E}"/>
    <cellStyle name="SAPBEXHLevel0 2 2 6 2 3 2 2" xfId="7704" xr:uid="{BE32657F-022E-4A47-9152-DE699141B63E}"/>
    <cellStyle name="SAPBEXHLevel0 2 2 6 2 3 2 2 2" xfId="15743" xr:uid="{81808F20-F35B-413D-9A99-9040E3BDF8AF}"/>
    <cellStyle name="SAPBEXHLevel0 2 2 6 2 3 2 2 3" xfId="14932" xr:uid="{C9CBB908-7D4A-4133-8ED3-1188EB63D8C3}"/>
    <cellStyle name="SAPBEXHLevel0 2 2 6 2 3 2 3" xfId="13689" xr:uid="{248EF0ED-C05F-4520-BFEB-C0DF82DD307B}"/>
    <cellStyle name="SAPBEXHLevel0 2 2 6 2 3 2 4" xfId="19039" xr:uid="{9FD48761-C126-4137-99EF-FC22B57DDD98}"/>
    <cellStyle name="SAPBEXHLevel0 2 2 6 2 3 3" xfId="8086" xr:uid="{15D1BAD5-396C-4A15-9F5A-6C770E27A513}"/>
    <cellStyle name="SAPBEXHLevel0 2 2 6 2 3 3 2" xfId="16125" xr:uid="{D326C45B-A6E2-44BC-BD58-572011646C90}"/>
    <cellStyle name="SAPBEXHLevel0 2 2 6 2 3 3 3" xfId="17431" xr:uid="{97CE5605-69C7-4917-8CCC-4992F9239DD4}"/>
    <cellStyle name="SAPBEXHLevel0 2 2 6 2 3 4" xfId="20457" xr:uid="{0DE93608-387C-4780-B835-AE3DAAA2091C}"/>
    <cellStyle name="SAPBEXHLevel0 2 2 6 2 3_KEY FIGURES" xfId="6127" xr:uid="{C70527A7-5B30-4104-98DF-F930D203495D}"/>
    <cellStyle name="SAPBEXHLevel0 2 2 6 2 4" xfId="8791" xr:uid="{BC8AB524-5AFC-47F9-9A39-AF7AD81F9650}"/>
    <cellStyle name="SAPBEXHLevel0 2 2 6 2 4 2" xfId="16830" xr:uid="{7488C731-146A-4A7D-920F-38751D472A96}"/>
    <cellStyle name="SAPBEXHLevel0 2 2 6 2 4 3" xfId="14207" xr:uid="{9DCBBE78-DC81-43CC-A957-CDF9A3803275}"/>
    <cellStyle name="SAPBEXHLevel0 2 2 6 2 5" xfId="11671" xr:uid="{E178F4A3-29D2-42C4-B453-533A23F25E03}"/>
    <cellStyle name="SAPBEXHLevel0 2 2 6 2 6" xfId="14690" xr:uid="{A3FB414E-FB67-41CD-BCE7-88D99CD331EE}"/>
    <cellStyle name="SAPBEXHLevel0 2 2 6 2_KEY FIGURES" xfId="6126" xr:uid="{9B10952F-B3F3-48C7-A249-3DD4A84858DB}"/>
    <cellStyle name="SAPBEXHLevel0 2 2 6 3" xfId="915" xr:uid="{0CF565AC-A258-4790-855B-F83626E6CD08}"/>
    <cellStyle name="SAPBEXHLevel0 2 2 6 3 2" xfId="3054" xr:uid="{F34E114A-B3E0-46B9-8C6A-66775ACF65BE}"/>
    <cellStyle name="SAPBEXHLevel0 2 2 6 3 2 2" xfId="8261" xr:uid="{C7B4BEC4-B66E-4B6A-B759-C49F22F3C768}"/>
    <cellStyle name="SAPBEXHLevel0 2 2 6 3 2 2 2" xfId="16300" xr:uid="{444DE52C-7248-40D0-90CE-36E8A31ACFB9}"/>
    <cellStyle name="SAPBEXHLevel0 2 2 6 3 2 2 3" xfId="19686" xr:uid="{C09A9D61-CA9A-4F01-B472-A0CD96C3A62C}"/>
    <cellStyle name="SAPBEXHLevel0 2 2 6 3 2 3" xfId="13206" xr:uid="{5911520D-6055-4FCD-9C0A-A8E12C6BAE8B}"/>
    <cellStyle name="SAPBEXHLevel0 2 2 6 3 2 4" xfId="19137" xr:uid="{7ECADE69-40D0-4419-8F5F-2BDDA4045F72}"/>
    <cellStyle name="SAPBEXHLevel0 2 2 6 3 3" xfId="8957" xr:uid="{D6E4ECCE-EA36-4C23-B0F1-DB70D5022682}"/>
    <cellStyle name="SAPBEXHLevel0 2 2 6 3 3 2" xfId="16970" xr:uid="{2977DCBD-B70F-49C4-863C-D3D0D7B6FD49}"/>
    <cellStyle name="SAPBEXHLevel0 2 2 6 3 3 3" xfId="17211" xr:uid="{1F870D0B-876C-4185-A4DD-94694001D661}"/>
    <cellStyle name="SAPBEXHLevel0 2 2 6 3 4" xfId="11835" xr:uid="{CE8BB0FA-0598-49AF-A429-CF87C1F856B4}"/>
    <cellStyle name="SAPBEXHLevel0 2 2 6 3 5" xfId="15135" xr:uid="{69FA14FB-2EED-407E-AFE5-0DD1DF8456ED}"/>
    <cellStyle name="SAPBEXHLevel0 2 2 6 3_KEY FIGURES" xfId="6128" xr:uid="{3081FD59-F90B-4DE9-A466-1AB7FD29A540}"/>
    <cellStyle name="SAPBEXHLevel0 2 2 6 4" xfId="2703" xr:uid="{85F42292-28E6-42E7-8939-838377403781}"/>
    <cellStyle name="SAPBEXHLevel0 2 2 6 4 2" xfId="8612" xr:uid="{58B4801F-5E8C-4F6D-A8E9-2A4E29015B87}"/>
    <cellStyle name="SAPBEXHLevel0 2 2 6 4 2 2" xfId="16651" xr:uid="{CA52626C-A083-4B1A-B838-BA1B250E3BD6}"/>
    <cellStyle name="SAPBEXHLevel0 2 2 6 4 2 3" xfId="17280" xr:uid="{FDDE1B28-D024-46E6-9844-E0D841BE7135}"/>
    <cellStyle name="SAPBEXHLevel0 2 2 6 4 3" xfId="12855" xr:uid="{9A66AE5A-86C6-47DC-94DE-F052F6450046}"/>
    <cellStyle name="SAPBEXHLevel0 2 2 6 4 4" xfId="17271" xr:uid="{7F82F19B-6E26-4F7B-83C9-EAF87B7E3CB7}"/>
    <cellStyle name="SAPBEXHLevel0 2 2 6 5" xfId="3287" xr:uid="{BA59B8D3-4770-4173-BA7C-1C261800A68F}"/>
    <cellStyle name="SAPBEXHLevel0 2 2 6 5 2" xfId="3778" xr:uid="{60FC162C-F67C-49F9-B075-9EA736691413}"/>
    <cellStyle name="SAPBEXHLevel0 2 2 6 5 2 2" xfId="7820" xr:uid="{B95ED937-FD95-4A8A-953B-C3F0238E8798}"/>
    <cellStyle name="SAPBEXHLevel0 2 2 6 5 2 2 2" xfId="15859" xr:uid="{CCD3FC67-1C6A-4698-8C2C-26560FAB0143}"/>
    <cellStyle name="SAPBEXHLevel0 2 2 6 5 2 2 3" xfId="12628" xr:uid="{40985CEA-665B-4058-8397-A9CD68E096C3}"/>
    <cellStyle name="SAPBEXHLevel0 2 2 6 5 2 3" xfId="13572" xr:uid="{7D8BFC2F-907F-4D9B-9FF5-6D0BA81FB060}"/>
    <cellStyle name="SAPBEXHLevel0 2 2 6 5 2 4" xfId="19131" xr:uid="{EFFEB192-D909-4A02-A8C9-51FF71596F3A}"/>
    <cellStyle name="SAPBEXHLevel0 2 2 6 5 3" xfId="8204" xr:uid="{BE4852F4-A370-4A94-B2DE-248D8F1F49BB}"/>
    <cellStyle name="SAPBEXHLevel0 2 2 6 5 3 2" xfId="16243" xr:uid="{4DF5026F-9576-459B-9051-831A39AC7DC5}"/>
    <cellStyle name="SAPBEXHLevel0 2 2 6 5 3 3" xfId="17206" xr:uid="{D64B0E3C-903A-4B06-BB1D-1BA51A567C92}"/>
    <cellStyle name="SAPBEXHLevel0 2 2 6 5 4" xfId="18771" xr:uid="{39DA9EB1-A117-498B-93D2-6102DA609B0B}"/>
    <cellStyle name="SAPBEXHLevel0 2 2 6 5_KEY FIGURES" xfId="6129" xr:uid="{6EEA76D3-1B0D-48BC-83F3-C243896C1F47}"/>
    <cellStyle name="SAPBEXHLevel0 2 2 6 6" xfId="5188" xr:uid="{49C952BF-A256-46A1-905C-574EC48CA176}"/>
    <cellStyle name="SAPBEXHLevel0 2 2 6 6 2" xfId="10216" xr:uid="{7954950D-CD6A-4166-B00E-3F81075A24D3}"/>
    <cellStyle name="SAPBEXHLevel0 2 2 6 6 2 2" xfId="17689" xr:uid="{0B1A4E1B-0C5E-4758-9A09-290E927BC00E}"/>
    <cellStyle name="SAPBEXHLevel0 2 2 6 6 2 3" xfId="15303" xr:uid="{5BAAEA90-B16B-4374-A8BC-5A5B5A0317C1}"/>
    <cellStyle name="SAPBEXHLevel0 2 2 6 6 3" xfId="10798" xr:uid="{BD5E537A-2D65-4523-83C5-6534B4A3DFFA}"/>
    <cellStyle name="SAPBEXHLevel0 2 2 6 6 3 2" xfId="18271" xr:uid="{E4378D14-ABC4-4408-AEEA-D83E638F2461}"/>
    <cellStyle name="SAPBEXHLevel0 2 2 6 6 3 3" xfId="19843" xr:uid="{DCFECEED-64A1-4EEE-A525-2D02C5B0FC3A}"/>
    <cellStyle name="SAPBEXHLevel0 2 2 6 6 4" xfId="14309" xr:uid="{4710AB3E-9D58-4C6A-9F4D-2DE910BCB919}"/>
    <cellStyle name="SAPBEXHLevel0 2 2 6 6 5" xfId="19748" xr:uid="{C7E678CC-E707-4016-A0A2-A7F22EB28CCE}"/>
    <cellStyle name="SAPBEXHLevel0 2 2 6 7" xfId="5368" xr:uid="{A8F59B3F-8FAA-4F9E-80A7-37933CDEE862}"/>
    <cellStyle name="SAPBEXHLevel0 2 2 6 7 2" xfId="10313" xr:uid="{42C6843B-DB25-41F5-94C4-E1BA2BDBD0B0}"/>
    <cellStyle name="SAPBEXHLevel0 2 2 6 7 2 2" xfId="17786" xr:uid="{F116383F-9A53-427E-9252-7EEBB3782565}"/>
    <cellStyle name="SAPBEXHLevel0 2 2 6 7 2 3" xfId="19478" xr:uid="{3B690153-24EC-41ED-977D-9F617590AD87}"/>
    <cellStyle name="SAPBEXHLevel0 2 2 6 7 3" xfId="10977" xr:uid="{6101EF46-6657-4184-BAE8-8E8078F3AF3D}"/>
    <cellStyle name="SAPBEXHLevel0 2 2 6 7 3 2" xfId="18450" xr:uid="{3F41D477-F23B-49A3-9DB8-CA7011FBE96C}"/>
    <cellStyle name="SAPBEXHLevel0 2 2 6 7 3 3" xfId="11323" xr:uid="{CCC745E0-7A95-4EF9-9B07-D26CE5FD97B4}"/>
    <cellStyle name="SAPBEXHLevel0 2 2 6 7 4" xfId="14429" xr:uid="{77D328D5-2169-418C-A43B-983614A257A2}"/>
    <cellStyle name="SAPBEXHLevel0 2 2 6 7 5" xfId="11362" xr:uid="{B324D34B-51A2-4FF6-8121-CE5749D45695}"/>
    <cellStyle name="SAPBEXHLevel0 2 2 6 8" xfId="5462" xr:uid="{72984DDD-E8F5-4C13-A3BC-84AFF67D29EE}"/>
    <cellStyle name="SAPBEXHLevel0 2 2 6 8 2" xfId="10407" xr:uid="{83FF0DDA-FD9E-457A-BEE3-CC02E0AEF803}"/>
    <cellStyle name="SAPBEXHLevel0 2 2 6 8 2 2" xfId="17880" xr:uid="{3BC83198-33CE-4E16-906D-F6628EF76536}"/>
    <cellStyle name="SAPBEXHLevel0 2 2 6 8 2 3" xfId="17079" xr:uid="{89FC4D8E-C693-45B9-9C6A-635CEA47FF6C}"/>
    <cellStyle name="SAPBEXHLevel0 2 2 6 8 3" xfId="11070" xr:uid="{45C5797C-6431-4DBF-81EA-7161252563F1}"/>
    <cellStyle name="SAPBEXHLevel0 2 2 6 8 3 2" xfId="18543" xr:uid="{A77C074A-3BC4-407C-A863-096395E4B5E3}"/>
    <cellStyle name="SAPBEXHLevel0 2 2 6 8 3 3" xfId="14788" xr:uid="{AE8D8FB6-FB67-4C47-88FB-1C47F3E3B77D}"/>
    <cellStyle name="SAPBEXHLevel0 2 2 6 8 4" xfId="14523" xr:uid="{E60C74E9-1AC1-4728-84AC-9A40C912BDA8}"/>
    <cellStyle name="SAPBEXHLevel0 2 2 6 8 5" xfId="17622" xr:uid="{6D384BC0-8577-4F2C-8487-C281882438DD}"/>
    <cellStyle name="SAPBEXHLevel0 2 2 6 9" xfId="7089" xr:uid="{15D2B67E-1EF6-43E5-88EC-27AACB03B2D9}"/>
    <cellStyle name="SAPBEXHLevel0 2 2 6 9 2" xfId="15210" xr:uid="{54DABDAA-60EE-46C1-BC24-291CF2BA3DCD}"/>
    <cellStyle name="SAPBEXHLevel0 2 2 6 9 3" xfId="17231" xr:uid="{0EE71879-27A3-47BF-97F7-34A6ED4DBCCA}"/>
    <cellStyle name="SAPBEXHLevel0 2 2 6_KEY FIGURES" xfId="6125" xr:uid="{9CD9A4AF-0CC2-4F86-913A-2F83356B5B7B}"/>
    <cellStyle name="SAPBEXHLevel0 2 2 7" xfId="557" xr:uid="{1E535703-3091-4086-BF7B-245F79B65532}"/>
    <cellStyle name="SAPBEXHLevel0 2 2 7 10" xfId="7261" xr:uid="{BC473F84-BD13-4666-9C09-E27BF5C387F6}"/>
    <cellStyle name="SAPBEXHLevel0 2 2 7 10 2" xfId="15342" xr:uid="{36BCC03C-12AC-4C45-8BD5-F51E331C394E}"/>
    <cellStyle name="SAPBEXHLevel0 2 2 7 10 3" xfId="13382" xr:uid="{5BEA61BE-94CF-4EA6-9B68-DB1A848FD6C6}"/>
    <cellStyle name="SAPBEXHLevel0 2 2 7 11" xfId="9186" xr:uid="{515C6CCB-7DF0-4AF4-A676-03628E0043DF}"/>
    <cellStyle name="SAPBEXHLevel0 2 2 7 11 2" xfId="17171" xr:uid="{93978CC7-61DB-4A9F-8F4C-0328B502C44A}"/>
    <cellStyle name="SAPBEXHLevel0 2 2 7 11 3" xfId="15470" xr:uid="{89819FD3-9FC0-4362-9D92-BD6CAA7703A0}"/>
    <cellStyle name="SAPBEXHLevel0 2 2 7 12" xfId="11500" xr:uid="{B54841FC-173A-41AC-BE85-66A0390F0D37}"/>
    <cellStyle name="SAPBEXHLevel0 2 2 7 13" xfId="14687" xr:uid="{573A4E17-83FB-4384-8DD0-4B79A43D6449}"/>
    <cellStyle name="SAPBEXHLevel0 2 2 7 2" xfId="767" xr:uid="{1C0C37BC-6E91-47D1-A0B6-E2F0463DB8B2}"/>
    <cellStyle name="SAPBEXHLevel0 2 2 7 2 2" xfId="2906" xr:uid="{AD72E3C3-258A-47F0-87ED-286E4E82440B}"/>
    <cellStyle name="SAPBEXHLevel0 2 2 7 2 2 2" xfId="8409" xr:uid="{0326E48B-461C-4038-98E3-C6D99DB274F5}"/>
    <cellStyle name="SAPBEXHLevel0 2 2 7 2 2 2 2" xfId="16448" xr:uid="{23047A9A-355F-4C8B-908F-32E959D54052}"/>
    <cellStyle name="SAPBEXHLevel0 2 2 7 2 2 2 3" xfId="14597" xr:uid="{73BD0464-DBEA-4B86-8C53-2E0BAE552AC8}"/>
    <cellStyle name="SAPBEXHLevel0 2 2 7 2 2 3" xfId="13058" xr:uid="{BD10E73B-70D6-4C89-9990-F3ED784C6B47}"/>
    <cellStyle name="SAPBEXHLevel0 2 2 7 2 2 4" xfId="15457" xr:uid="{27DCD428-A6BC-4295-A433-3E4197027909}"/>
    <cellStyle name="SAPBEXHLevel0 2 2 7 2 3" xfId="3414" xr:uid="{A8232063-6FE2-4A11-B6D3-8FCD9F09019E}"/>
    <cellStyle name="SAPBEXHLevel0 2 2 7 2 3 2" xfId="3896" xr:uid="{A4DBF057-B364-47E0-903A-98AD0215518D}"/>
    <cellStyle name="SAPBEXHLevel0 2 2 7 2 3 2 2" xfId="7703" xr:uid="{FF509FAB-C1E4-4ACB-8A5E-1E3A026B0C24}"/>
    <cellStyle name="SAPBEXHLevel0 2 2 7 2 3 2 2 2" xfId="15742" xr:uid="{7C0E9F3A-92C2-43A8-8ED4-537E67AAB725}"/>
    <cellStyle name="SAPBEXHLevel0 2 2 7 2 3 2 2 3" xfId="14053" xr:uid="{3E5B37C1-6D1B-47BA-ACA1-4AD22D8B0AF5}"/>
    <cellStyle name="SAPBEXHLevel0 2 2 7 2 3 2 3" xfId="13690" xr:uid="{24B9B397-B6A3-40BB-A39F-C7C58B096F6D}"/>
    <cellStyle name="SAPBEXHLevel0 2 2 7 2 3 2 4" xfId="11982" xr:uid="{9ECFFBBC-5D05-4255-91B9-A7BBEEFA0578}"/>
    <cellStyle name="SAPBEXHLevel0 2 2 7 2 3 3" xfId="8085" xr:uid="{CF0562C1-7EC8-424D-89DA-4C3544FE5D8B}"/>
    <cellStyle name="SAPBEXHLevel0 2 2 7 2 3 3 2" xfId="16124" xr:uid="{7804BAE2-5E07-4FFF-8BF8-F5EEB797ADAD}"/>
    <cellStyle name="SAPBEXHLevel0 2 2 7 2 3 3 3" xfId="13992" xr:uid="{DAE3BB60-215F-4053-9122-0C679910BFD9}"/>
    <cellStyle name="SAPBEXHLevel0 2 2 7 2 3 4" xfId="20769" xr:uid="{E3282D49-79DE-4565-A743-9D257B208C54}"/>
    <cellStyle name="SAPBEXHLevel0 2 2 7 2 3_KEY FIGURES" xfId="6132" xr:uid="{8CA16F69-4730-4F1D-B6ED-09FF2F86E071}"/>
    <cellStyle name="SAPBEXHLevel0 2 2 7 2 4" xfId="7580" xr:uid="{B3EA4BEE-52D0-4B64-9A62-8DC1462E5571}"/>
    <cellStyle name="SAPBEXHLevel0 2 2 7 2 4 2" xfId="15619" xr:uid="{43179288-297E-4093-BD7A-EA5649292DE8}"/>
    <cellStyle name="SAPBEXHLevel0 2 2 7 2 4 3" xfId="17057" xr:uid="{C0D2A340-EF1A-43FD-8410-98AC881D9AE1}"/>
    <cellStyle name="SAPBEXHLevel0 2 2 7 2 5" xfId="11687" xr:uid="{946C8D9D-C629-45BD-9F6C-BB7C9160394B}"/>
    <cellStyle name="SAPBEXHLevel0 2 2 7 2 6" xfId="12005" xr:uid="{187A10FB-18B9-40BC-8D8D-3F16BF5EBC89}"/>
    <cellStyle name="SAPBEXHLevel0 2 2 7 2_KEY FIGURES" xfId="6131" xr:uid="{83B74529-8D6F-42AF-8ECD-28D188F03AB3}"/>
    <cellStyle name="SAPBEXHLevel0 2 2 7 3" xfId="931" xr:uid="{F9E7AF66-9A1C-4799-B610-A4C179F18EB2}"/>
    <cellStyle name="SAPBEXHLevel0 2 2 7 3 2" xfId="3070" xr:uid="{F0034D4E-0864-49FF-9B87-7D7ED76F5589}"/>
    <cellStyle name="SAPBEXHLevel0 2 2 7 3 2 2" xfId="8245" xr:uid="{600C7860-8259-4059-B747-FA00033567E8}"/>
    <cellStyle name="SAPBEXHLevel0 2 2 7 3 2 2 2" xfId="16284" xr:uid="{0B20C97D-B012-4717-A68D-E98CF6157018}"/>
    <cellStyle name="SAPBEXHLevel0 2 2 7 3 2 2 3" xfId="13771" xr:uid="{4E0B2867-3CE4-4C02-BBAF-5D1359632DA2}"/>
    <cellStyle name="SAPBEXHLevel0 2 2 7 3 2 3" xfId="13222" xr:uid="{EE8ACC96-358C-48A2-9E6C-A21E386D6468}"/>
    <cellStyle name="SAPBEXHLevel0 2 2 7 3 2 4" xfId="20117" xr:uid="{07673DD2-6C6C-4C34-B51A-702E49B1F21E}"/>
    <cellStyle name="SAPBEXHLevel0 2 2 7 3 3" xfId="8943" xr:uid="{59B16267-9997-4A13-8C3C-71670C6CE679}"/>
    <cellStyle name="SAPBEXHLevel0 2 2 7 3 3 2" xfId="16956" xr:uid="{9B6F4FE7-10AF-453D-A623-505E0C74418C}"/>
    <cellStyle name="SAPBEXHLevel0 2 2 7 3 3 3" xfId="18858" xr:uid="{CB2E0BC6-3C10-453D-9DE3-4B522CBC5EB6}"/>
    <cellStyle name="SAPBEXHLevel0 2 2 7 3 4" xfId="11851" xr:uid="{EFA4FD2A-27FA-44B2-B4FA-A4B3529238C9}"/>
    <cellStyle name="SAPBEXHLevel0 2 2 7 3 5" xfId="18986" xr:uid="{F6DABB95-1554-4252-B475-A89307C3C94C}"/>
    <cellStyle name="SAPBEXHLevel0 2 2 7 3_KEY FIGURES" xfId="6133" xr:uid="{CB8AA03E-BFA9-4059-A1D8-DFE3F5BF5367}"/>
    <cellStyle name="SAPBEXHLevel0 2 2 7 4" xfId="2719" xr:uid="{2E9DEBAF-712F-4C96-9495-5D22C790A331}"/>
    <cellStyle name="SAPBEXHLevel0 2 2 7 4 2" xfId="8596" xr:uid="{749E757C-6095-48A3-8363-9C20C08235CB}"/>
    <cellStyle name="SAPBEXHLevel0 2 2 7 4 2 2" xfId="16635" xr:uid="{3ACD1ED8-6B52-461D-8BDB-0074BBC296BC}"/>
    <cellStyle name="SAPBEXHLevel0 2 2 7 4 2 3" xfId="12441" xr:uid="{72DBCC7D-B72C-4260-9726-4228729C4CEE}"/>
    <cellStyle name="SAPBEXHLevel0 2 2 7 4 3" xfId="12871" xr:uid="{07191524-A13C-40B8-8B29-B3E313FBB9BE}"/>
    <cellStyle name="SAPBEXHLevel0 2 2 7 4 4" xfId="19508" xr:uid="{926EF412-43E3-40CE-9351-A10D3B464AAB}"/>
    <cellStyle name="SAPBEXHLevel0 2 2 7 5" xfId="3288" xr:uid="{09886591-524D-4D83-947C-CCAF51BD3D48}"/>
    <cellStyle name="SAPBEXHLevel0 2 2 7 5 2" xfId="3779" xr:uid="{0BBD60D1-1A5E-49DC-8B32-94D12713799F}"/>
    <cellStyle name="SAPBEXHLevel0 2 2 7 5 2 2" xfId="7819" xr:uid="{2A92AD3D-29A7-468B-B892-FCF070F6D1B2}"/>
    <cellStyle name="SAPBEXHLevel0 2 2 7 5 2 2 2" xfId="15858" xr:uid="{E4843A33-A03F-43C3-9C7E-15C9F7867C48}"/>
    <cellStyle name="SAPBEXHLevel0 2 2 7 5 2 2 3" xfId="11334" xr:uid="{361E6EC1-6738-44CA-A751-9C3C089548B7}"/>
    <cellStyle name="SAPBEXHLevel0 2 2 7 5 2 3" xfId="13573" xr:uid="{04F901E1-21F2-4165-BA41-23E5CAFF68D7}"/>
    <cellStyle name="SAPBEXHLevel0 2 2 7 5 2 4" xfId="19831" xr:uid="{00EA303E-7C75-4C8B-8612-9A9BD8F41645}"/>
    <cellStyle name="SAPBEXHLevel0 2 2 7 5 3" xfId="8203" xr:uid="{D0745B2E-ABCF-4DD1-9938-EF2164060502}"/>
    <cellStyle name="SAPBEXHLevel0 2 2 7 5 3 2" xfId="16242" xr:uid="{10D1FA31-C357-42A9-9D02-54AD501B1D48}"/>
    <cellStyle name="SAPBEXHLevel0 2 2 7 5 3 3" xfId="14034" xr:uid="{4131F92B-AD8C-4EE2-AE62-1FB7AD692A97}"/>
    <cellStyle name="SAPBEXHLevel0 2 2 7 5 4" xfId="17302" xr:uid="{7CD44D69-3BCA-4FCD-8B93-5FD402782997}"/>
    <cellStyle name="SAPBEXHLevel0 2 2 7 5_KEY FIGURES" xfId="6134" xr:uid="{DCECDF65-8DE0-4CBD-A27D-23636F516F6F}"/>
    <cellStyle name="SAPBEXHLevel0 2 2 7 6" xfId="5189" xr:uid="{42B8C844-73CF-44AE-9E93-432EA9C9E805}"/>
    <cellStyle name="SAPBEXHLevel0 2 2 7 6 2" xfId="10217" xr:uid="{62FBD47D-58F9-41D6-8690-011A08614E81}"/>
    <cellStyle name="SAPBEXHLevel0 2 2 7 6 2 2" xfId="17690" xr:uid="{1F17B19F-7D83-487B-B899-584FC233655E}"/>
    <cellStyle name="SAPBEXHLevel0 2 2 7 6 2 3" xfId="19622" xr:uid="{79BE4FDD-D13E-4CFE-87E7-4EDAA7F37C3F}"/>
    <cellStyle name="SAPBEXHLevel0 2 2 7 6 3" xfId="10799" xr:uid="{791E2F2B-ECB7-4047-B8FF-C4CEEF82E6E4}"/>
    <cellStyle name="SAPBEXHLevel0 2 2 7 6 3 2" xfId="18272" xr:uid="{EDDC3B72-C4A0-4EE7-8602-A90971E84820}"/>
    <cellStyle name="SAPBEXHLevel0 2 2 7 6 3 3" xfId="18697" xr:uid="{702008D8-2F7C-495B-BF2E-262F1B3611BB}"/>
    <cellStyle name="SAPBEXHLevel0 2 2 7 6 4" xfId="14310" xr:uid="{3EC62E12-AC59-4BE1-A966-89216E2923CA}"/>
    <cellStyle name="SAPBEXHLevel0 2 2 7 6 5" xfId="17400" xr:uid="{3B4CB209-FCAC-4800-88F2-D93DDC92E1B3}"/>
    <cellStyle name="SAPBEXHLevel0 2 2 7 7" xfId="5369" xr:uid="{08B6B45D-AFDE-40D3-A897-5D731400D208}"/>
    <cellStyle name="SAPBEXHLevel0 2 2 7 7 2" xfId="10314" xr:uid="{07EB267C-35C6-40F7-97AB-15E42F4C5BD9}"/>
    <cellStyle name="SAPBEXHLevel0 2 2 7 7 2 2" xfId="17787" xr:uid="{2DAD5A33-D89B-40FF-86B4-736DADA42AA1}"/>
    <cellStyle name="SAPBEXHLevel0 2 2 7 7 2 3" xfId="11931" xr:uid="{C97E7EDC-F45A-46B8-AE31-DA54F47B259A}"/>
    <cellStyle name="SAPBEXHLevel0 2 2 7 7 3" xfId="10978" xr:uid="{76ECE61E-C92A-434A-84E7-326E04A10D72}"/>
    <cellStyle name="SAPBEXHLevel0 2 2 7 7 3 2" xfId="18451" xr:uid="{FF8D4ED2-BE74-40C3-8E2C-CC9C584A7F3D}"/>
    <cellStyle name="SAPBEXHLevel0 2 2 7 7 3 3" xfId="14233" xr:uid="{64725944-FD52-4EAE-9CF0-8AA87D6D2786}"/>
    <cellStyle name="SAPBEXHLevel0 2 2 7 7 4" xfId="14430" xr:uid="{11C0DFED-BA9F-4864-A7F7-490F5C18CC92}"/>
    <cellStyle name="SAPBEXHLevel0 2 2 7 7 5" xfId="11309" xr:uid="{CA4FDBED-B11C-4FAF-9A4C-B52AA37B644E}"/>
    <cellStyle name="SAPBEXHLevel0 2 2 7 8" xfId="5463" xr:uid="{BC3DDBAF-E11F-4B99-8127-172A9E8DAD32}"/>
    <cellStyle name="SAPBEXHLevel0 2 2 7 8 2" xfId="10408" xr:uid="{87DADB59-DEF6-4F13-8ACB-7494E7F7B695}"/>
    <cellStyle name="SAPBEXHLevel0 2 2 7 8 2 2" xfId="17881" xr:uid="{FA9E22B9-2810-47C6-A99E-C1F6291B97E8}"/>
    <cellStyle name="SAPBEXHLevel0 2 2 7 8 2 3" xfId="14939" xr:uid="{C96D6136-3AAD-474A-A848-19F0CDC56D60}"/>
    <cellStyle name="SAPBEXHLevel0 2 2 7 8 3" xfId="11071" xr:uid="{E3C36015-6E4D-4B3B-91FE-B0558408E803}"/>
    <cellStyle name="SAPBEXHLevel0 2 2 7 8 3 2" xfId="18544" xr:uid="{317DEAB4-64D4-4DF9-AF52-FF09F4168FCE}"/>
    <cellStyle name="SAPBEXHLevel0 2 2 7 8 3 3" xfId="12698" xr:uid="{92E41A22-5566-4131-88E4-2D54246B47FA}"/>
    <cellStyle name="SAPBEXHLevel0 2 2 7 8 4" xfId="14524" xr:uid="{AD3C4677-CA0D-4D5E-85F9-AC0BEAE96D55}"/>
    <cellStyle name="SAPBEXHLevel0 2 2 7 8 5" xfId="19365" xr:uid="{FD8875F3-B718-402C-94CA-0CC01A0A2CF4}"/>
    <cellStyle name="SAPBEXHLevel0 2 2 7 9" xfId="7090" xr:uid="{88B682AC-D5CD-45EC-B186-0F1F5BED59D8}"/>
    <cellStyle name="SAPBEXHLevel0 2 2 7 9 2" xfId="15211" xr:uid="{57245E74-3AB5-4445-82DB-7E06782F003A}"/>
    <cellStyle name="SAPBEXHLevel0 2 2 7 9 3" xfId="12093" xr:uid="{B391F5CE-3F42-418F-ACD0-AF02EA07046E}"/>
    <cellStyle name="SAPBEXHLevel0 2 2 7_KEY FIGURES" xfId="6130" xr:uid="{0BF0F3F8-E511-427B-B78F-98A9D4361F2A}"/>
    <cellStyle name="SAPBEXHLevel0 2 2 8" xfId="619" xr:uid="{5ECE72D1-7744-4EB3-A1D3-C1FD587309BA}"/>
    <cellStyle name="SAPBEXHLevel0 2 2 8 2" xfId="2758" xr:uid="{63E1302A-8F66-459E-B251-22D8478A7513}"/>
    <cellStyle name="SAPBEXHLevel0 2 2 8 2 2" xfId="3415" xr:uid="{E960E46E-8E85-433E-AF27-0DD0BE41DEDA}"/>
    <cellStyle name="SAPBEXHLevel0 2 2 8 2 2 2" xfId="3897" xr:uid="{4677F0F4-4662-424B-A13E-F63021C57B77}"/>
    <cellStyle name="SAPBEXHLevel0 2 2 8 2 2 2 2" xfId="7702" xr:uid="{CF61727E-E403-4A78-B6EB-A539611531D9}"/>
    <cellStyle name="SAPBEXHLevel0 2 2 8 2 2 2 2 2" xfId="15741" xr:uid="{054682BC-5487-4956-8CCE-7C53909C7813}"/>
    <cellStyle name="SAPBEXHLevel0 2 2 8 2 2 2 2 3" xfId="20285" xr:uid="{9FAC78CA-6E6E-4974-9844-B5C95CE562FD}"/>
    <cellStyle name="SAPBEXHLevel0 2 2 8 2 2 2 3" xfId="13691" xr:uid="{278AFF8D-2E43-4616-B369-4AF6A43EDD6F}"/>
    <cellStyle name="SAPBEXHLevel0 2 2 8 2 2 2 4" xfId="14729" xr:uid="{BEDE8DD1-1EA4-4ED4-907F-9C643CCF7D8A}"/>
    <cellStyle name="SAPBEXHLevel0 2 2 8 2 2 3" xfId="8084" xr:uid="{667DE14D-5D40-4A4C-A01D-4B3008860E39}"/>
    <cellStyle name="SAPBEXHLevel0 2 2 8 2 2 3 2" xfId="16123" xr:uid="{1ABEA79A-0663-4A33-A6AC-F15995108407}"/>
    <cellStyle name="SAPBEXHLevel0 2 2 8 2 2 3 3" xfId="18827" xr:uid="{F34E6A09-844B-4C94-9EF4-657839F7935B}"/>
    <cellStyle name="SAPBEXHLevel0 2 2 8 2 2 4" xfId="12343" xr:uid="{3329077D-D021-4F6D-8B1D-B75C3F8CA817}"/>
    <cellStyle name="SAPBEXHLevel0 2 2 8 2 2_KEY FIGURES" xfId="6137" xr:uid="{F30428D0-3C67-4C10-8D5A-E57648464CE5}"/>
    <cellStyle name="SAPBEXHLevel0 2 2 8 2 3" xfId="8557" xr:uid="{1724DD66-3FA8-4695-96C9-3E69BFABFD43}"/>
    <cellStyle name="SAPBEXHLevel0 2 2 8 2 3 2" xfId="16596" xr:uid="{B2A1CC51-A835-4DA0-ADB9-33F7A4183013}"/>
    <cellStyle name="SAPBEXHLevel0 2 2 8 2 3 3" xfId="13401" xr:uid="{E5D340DF-AC69-4D75-AEC0-A8FF5AE0D393}"/>
    <cellStyle name="SAPBEXHLevel0 2 2 8 2 4" xfId="12910" xr:uid="{CC57379F-D44F-4BCA-97F3-C03DC3849126}"/>
    <cellStyle name="SAPBEXHLevel0 2 2 8 2 5" xfId="14187" xr:uid="{EC885BE6-9B14-42C3-8045-EBED68EF7BF0}"/>
    <cellStyle name="SAPBEXHLevel0 2 2 8 2_KEY FIGURES" xfId="6136" xr:uid="{FD93E94B-8974-43A1-B776-0A0491589455}"/>
    <cellStyle name="SAPBEXHLevel0 2 2 8 3" xfId="3289" xr:uid="{32F14C54-F7D7-42EF-BC2C-69990D753075}"/>
    <cellStyle name="SAPBEXHLevel0 2 2 8 3 2" xfId="3780" xr:uid="{AB30273D-B09C-4390-9F75-E9BC3A64096D}"/>
    <cellStyle name="SAPBEXHLevel0 2 2 8 3 2 2" xfId="7818" xr:uid="{09E1F37B-C65B-45AB-A82A-87564CF56231}"/>
    <cellStyle name="SAPBEXHLevel0 2 2 8 3 2 2 2" xfId="15857" xr:uid="{A22F3992-8C37-451A-9EC6-612F18EF0F8D}"/>
    <cellStyle name="SAPBEXHLevel0 2 2 8 3 2 2 3" xfId="14174" xr:uid="{4AFC0D56-E6E2-4DD9-BCE1-1D6069FCC1AC}"/>
    <cellStyle name="SAPBEXHLevel0 2 2 8 3 2 3" xfId="13574" xr:uid="{F84913FA-FB09-4B1B-A781-F39286271673}"/>
    <cellStyle name="SAPBEXHLevel0 2 2 8 3 2 4" xfId="19716" xr:uid="{EBD51A27-BF18-4EBC-BB66-369CAD004908}"/>
    <cellStyle name="SAPBEXHLevel0 2 2 8 3 3" xfId="8202" xr:uid="{60424EEA-B0AE-4362-96FF-F466A8F396F3}"/>
    <cellStyle name="SAPBEXHLevel0 2 2 8 3 3 2" xfId="16241" xr:uid="{00F5086F-96DE-43D7-91E4-8613984CC799}"/>
    <cellStyle name="SAPBEXHLevel0 2 2 8 3 3 3" xfId="14387" xr:uid="{901EF73D-AE7A-480C-B8A1-2836DAB7ED88}"/>
    <cellStyle name="SAPBEXHLevel0 2 2 8 3 4" xfId="19641" xr:uid="{66D7A254-35CC-4316-A5F7-01DC2BC40669}"/>
    <cellStyle name="SAPBEXHLevel0 2 2 8 3_KEY FIGURES" xfId="6138" xr:uid="{E17385C4-E2CC-409B-BEDE-D3EE565F14D8}"/>
    <cellStyle name="SAPBEXHLevel0 2 2 8 4" xfId="7434" xr:uid="{7B56774F-01F6-475D-8B58-95F36DC1DA98}"/>
    <cellStyle name="SAPBEXHLevel0 2 2 8 4 2" xfId="15473" xr:uid="{5594FDE2-A912-4FD0-B97D-FFFF3610DE28}"/>
    <cellStyle name="SAPBEXHLevel0 2 2 8 4 3" xfId="20627" xr:uid="{91A3164C-CD8D-4E94-AA42-B8AD2FDFF635}"/>
    <cellStyle name="SAPBEXHLevel0 2 2 8 5" xfId="11539" xr:uid="{96DB54C8-5951-4A4E-9D27-93AB54ABE7FC}"/>
    <cellStyle name="SAPBEXHLevel0 2 2 8 6" xfId="15164" xr:uid="{88298BB8-0479-4DF7-9AD4-B5D96DFEE29A}"/>
    <cellStyle name="SAPBEXHLevel0 2 2 8_KEY FIGURES" xfId="6135" xr:uid="{BECA2868-51B9-4F26-BD88-3DC0A4740367}"/>
    <cellStyle name="SAPBEXHLevel0 2 2 9" xfId="783" xr:uid="{30EE8A02-D32C-4165-951B-0A9C9E612B08}"/>
    <cellStyle name="SAPBEXHLevel0 2 2 9 2" xfId="2922" xr:uid="{4F3286A2-0083-486A-9AC3-35C85C46771D}"/>
    <cellStyle name="SAPBEXHLevel0 2 2 9 2 2" xfId="8393" xr:uid="{5621103E-DE9D-4B97-BCAD-589FA2EBE551}"/>
    <cellStyle name="SAPBEXHLevel0 2 2 9 2 2 2" xfId="16432" xr:uid="{B280E54A-991E-49DC-8133-BCB5516CB81C}"/>
    <cellStyle name="SAPBEXHLevel0 2 2 9 2 2 3" xfId="12120" xr:uid="{65D3A71E-5B45-4FE8-AEE0-2B1DF15795BB}"/>
    <cellStyle name="SAPBEXHLevel0 2 2 9 2 3" xfId="13074" xr:uid="{3E270A5E-522D-47A8-981D-4997D9BC757C}"/>
    <cellStyle name="SAPBEXHLevel0 2 2 9 2 4" xfId="14643" xr:uid="{DCF92D85-BC14-4974-A96D-FAB24E0C5C74}"/>
    <cellStyle name="SAPBEXHLevel0 2 2 9 3" xfId="3416" xr:uid="{3E1AE7A4-3351-4BC8-A259-C2217CF60EB8}"/>
    <cellStyle name="SAPBEXHLevel0 2 2 9 3 2" xfId="3898" xr:uid="{ACB80F55-9762-4118-9A81-F3103DB4FFB5}"/>
    <cellStyle name="SAPBEXHLevel0 2 2 9 3 2 2" xfId="7701" xr:uid="{272B6DAF-430B-44C8-9043-4E4DC3380629}"/>
    <cellStyle name="SAPBEXHLevel0 2 2 9 3 2 2 2" xfId="15740" xr:uid="{EF61FCB9-C28F-4BCC-ADDC-02D58B7BDF02}"/>
    <cellStyle name="SAPBEXHLevel0 2 2 9 3 2 2 3" xfId="14901" xr:uid="{56B89AC8-7421-44C2-B967-667A9E119152}"/>
    <cellStyle name="SAPBEXHLevel0 2 2 9 3 2 3" xfId="13692" xr:uid="{E6CE82EE-1C8C-4FC0-A937-9E4E318B1EB9}"/>
    <cellStyle name="SAPBEXHLevel0 2 2 9 3 2 4" xfId="12353" xr:uid="{99D5F043-3BAD-4FCD-8B76-EC8CC030C15D}"/>
    <cellStyle name="SAPBEXHLevel0 2 2 9 3 3" xfId="8083" xr:uid="{3F6DE7C7-E9DE-45DD-94CF-2913B4F177B4}"/>
    <cellStyle name="SAPBEXHLevel0 2 2 9 3 3 2" xfId="16122" xr:uid="{0CFE914C-F945-42A7-97B2-0066C7F9DA3E}"/>
    <cellStyle name="SAPBEXHLevel0 2 2 9 3 3 3" xfId="12177" xr:uid="{5E812F6D-F6FC-4A96-A037-361640C3BB50}"/>
    <cellStyle name="SAPBEXHLevel0 2 2 9 3 4" xfId="20507" xr:uid="{669F562D-6C3A-4608-9DD6-DA11358CC0CF}"/>
    <cellStyle name="SAPBEXHLevel0 2 2 9 3_KEY FIGURES" xfId="6140" xr:uid="{5B38293D-C7F4-4146-8237-D169132F3253}"/>
    <cellStyle name="SAPBEXHLevel0 2 2 9 4" xfId="8698" xr:uid="{3F448723-9122-4C4F-96A3-F6783BCBA840}"/>
    <cellStyle name="SAPBEXHLevel0 2 2 9 4 2" xfId="16737" xr:uid="{57C79454-B276-47DA-A1D3-CCDCB49083B6}"/>
    <cellStyle name="SAPBEXHLevel0 2 2 9 4 3" xfId="18783" xr:uid="{7EBC4395-1FDD-46CB-9969-AC13E2F49524}"/>
    <cellStyle name="SAPBEXHLevel0 2 2 9 5" xfId="11703" xr:uid="{0B0EF9F4-0672-4A6C-90E3-3E90DD5AFCAB}"/>
    <cellStyle name="SAPBEXHLevel0 2 2 9 6" xfId="13405" xr:uid="{BEC28347-F66B-41E6-AEAD-34652B660226}"/>
    <cellStyle name="SAPBEXHLevel0 2 2 9_KEY FIGURES" xfId="6139" xr:uid="{7339E8B5-EF64-4449-AC47-56955433EAEE}"/>
    <cellStyle name="SAPBEXHLevel0 2 2_FINANCIAL HIGHLIGHTS" xfId="584" xr:uid="{CD86456B-6625-478F-87D3-EDC6C2D1F2EF}"/>
    <cellStyle name="SAPBEXHLevel0 2 20" xfId="593" xr:uid="{388C36B0-676E-4018-B78E-DEF3F8AF7447}"/>
    <cellStyle name="SAPBEXHLevel0 2 20 2" xfId="2732" xr:uid="{C6857345-D188-417B-9F19-C8F333A481B4}"/>
    <cellStyle name="SAPBEXHLevel0 2 20 2 2" xfId="8583" xr:uid="{90EE2B1F-A062-4843-B417-B9B0F9364344}"/>
    <cellStyle name="SAPBEXHLevel0 2 20 2 2 2" xfId="16622" xr:uid="{E9567302-5CA5-4AEC-B11A-F5BD45EE53F1}"/>
    <cellStyle name="SAPBEXHLevel0 2 20 2 2 3" xfId="13814" xr:uid="{6196CF69-0CD4-4FCF-85C0-12AE900B0B05}"/>
    <cellStyle name="SAPBEXHLevel0 2 20 2 3" xfId="12884" xr:uid="{0FF9E4DD-5CB6-4551-AFAD-AA998CC24C3D}"/>
    <cellStyle name="SAPBEXHLevel0 2 20 2 4" xfId="20815" xr:uid="{48EE22CA-1311-4E72-AD37-942750265E25}"/>
    <cellStyle name="SAPBEXHLevel0 2 20 3" xfId="9141" xr:uid="{B3DE29BD-A4F0-4F5F-BB4B-5A820FE4C8D4}"/>
    <cellStyle name="SAPBEXHLevel0 2 20 3 2" xfId="17126" xr:uid="{5CBD00A1-0978-41B6-8982-4F3423E8F777}"/>
    <cellStyle name="SAPBEXHLevel0 2 20 3 3" xfId="12639" xr:uid="{D73E390B-65CD-4616-B12F-ABBF61D0E2AA}"/>
    <cellStyle name="SAPBEXHLevel0 2 20 4" xfId="11513" xr:uid="{069637E4-05BF-463B-9A20-B0B5EAF198C5}"/>
    <cellStyle name="SAPBEXHLevel0 2 20 5" xfId="19435" xr:uid="{5A1BA08E-A6BC-41DF-9728-C4450ADA5EBF}"/>
    <cellStyle name="SAPBEXHLevel0 2 20_KEY FIGURES" xfId="6141" xr:uid="{44B6976E-8016-476C-BEDD-609DF0C4DFF7}"/>
    <cellStyle name="SAPBEXHLevel0 2 21" xfId="592" xr:uid="{0FE386F4-8DE6-4437-833F-79FA966ED576}"/>
    <cellStyle name="SAPBEXHLevel0 2 21 2" xfId="2731" xr:uid="{E008CC51-2D72-4439-A4E9-80FB4C3ACD4D}"/>
    <cellStyle name="SAPBEXHLevel0 2 21 2 2" xfId="8584" xr:uid="{FF679CE9-DD5A-4997-9BD0-2408571B2257}"/>
    <cellStyle name="SAPBEXHLevel0 2 21 2 2 2" xfId="16623" xr:uid="{6F5E8063-1B1E-4652-B65F-CCF56FC73A02}"/>
    <cellStyle name="SAPBEXHLevel0 2 21 2 2 3" xfId="20100" xr:uid="{E01E75D6-B92B-44C9-9EA1-3294E851CE3B}"/>
    <cellStyle name="SAPBEXHLevel0 2 21 2 3" xfId="12883" xr:uid="{A7BFA6BD-1722-453D-83E0-3AC871D29294}"/>
    <cellStyle name="SAPBEXHLevel0 2 21 2 4" xfId="13846" xr:uid="{5CE0C1D6-0981-4CD6-8767-19BF612790C0}"/>
    <cellStyle name="SAPBEXHLevel0 2 21 3" xfId="7465" xr:uid="{4D72DD7A-CA37-404F-ADCA-94B53923362E}"/>
    <cellStyle name="SAPBEXHLevel0 2 21 3 2" xfId="15504" xr:uid="{3B4DB681-FA26-445E-BC3E-F160AB4C276E}"/>
    <cellStyle name="SAPBEXHLevel0 2 21 3 3" xfId="13951" xr:uid="{82A9AC6F-B268-4E7E-BFF2-DDAFF5428F66}"/>
    <cellStyle name="SAPBEXHLevel0 2 21 4" xfId="11512" xr:uid="{BBBEC9F7-E5AC-41A1-94F6-463919CB4ABA}"/>
    <cellStyle name="SAPBEXHLevel0 2 21 5" xfId="20728" xr:uid="{FC94F0EA-7859-4F70-B1E3-7053E7186EE0}"/>
    <cellStyle name="SAPBEXHLevel0 2 21_KEY FIGURES" xfId="6142" xr:uid="{562DA009-5287-4517-A9AF-90DF3EF6C839}"/>
    <cellStyle name="SAPBEXHLevel0 2 22" xfId="605" xr:uid="{4B059C9F-A264-4617-8ED0-0E14DF22B33F}"/>
    <cellStyle name="SAPBEXHLevel0 2 22 2" xfId="2744" xr:uid="{03A25337-CC28-4D36-96B7-B6F23DC6DBC9}"/>
    <cellStyle name="SAPBEXHLevel0 2 22 2 2" xfId="8571" xr:uid="{2C1F7029-091D-4835-9249-95128FAC4C6B}"/>
    <cellStyle name="SAPBEXHLevel0 2 22 2 2 2" xfId="16610" xr:uid="{93C26680-FCF8-43D4-AAC7-6DF6FF9E686C}"/>
    <cellStyle name="SAPBEXHLevel0 2 22 2 2 3" xfId="18889" xr:uid="{D865330E-2AA8-49C3-B0DE-5BD16C200C1B}"/>
    <cellStyle name="SAPBEXHLevel0 2 22 2 3" xfId="12896" xr:uid="{74C314D7-D90D-4429-95F9-69CE5B7A409F}"/>
    <cellStyle name="SAPBEXHLevel0 2 22 2 4" xfId="17278" xr:uid="{F2F1391C-1C82-4790-848B-9B7498D9DD61}"/>
    <cellStyle name="SAPBEXHLevel0 2 22 3" xfId="8972" xr:uid="{352BE6D8-89EB-4A65-AE36-FAD77B37145A}"/>
    <cellStyle name="SAPBEXHLevel0 2 22 3 2" xfId="16985" xr:uid="{0B592E04-2565-4BF0-9391-EB6C5CAC29A9}"/>
    <cellStyle name="SAPBEXHLevel0 2 22 3 3" xfId="19869" xr:uid="{A9509642-2F07-4B46-8A03-0C51E30CA055}"/>
    <cellStyle name="SAPBEXHLevel0 2 22 4" xfId="11525" xr:uid="{5D8C5F5A-1BB7-44D5-846A-E87BB9778E63}"/>
    <cellStyle name="SAPBEXHLevel0 2 22 5" xfId="12598" xr:uid="{C6AE4AC3-E309-4856-8471-DD4231564298}"/>
    <cellStyle name="SAPBEXHLevel0 2 22_KEY FIGURES" xfId="6143" xr:uid="{1ABD3B8B-F273-49FA-9A2D-DF2850B0899D}"/>
    <cellStyle name="SAPBEXHLevel0 2 23" xfId="980" xr:uid="{03F1534B-E6CD-4732-87AA-265AF44F7368}"/>
    <cellStyle name="SAPBEXHLevel0 2 23 2" xfId="3082" xr:uid="{942233B6-C9A8-4E2C-8134-B482492F0418}"/>
    <cellStyle name="SAPBEXHLevel0 2 23 2 2" xfId="8233" xr:uid="{BF29C67E-D875-43F3-AD34-98929B624D1A}"/>
    <cellStyle name="SAPBEXHLevel0 2 23 2 2 2" xfId="16272" xr:uid="{2C3F4E31-BDAF-489B-9482-65AD4B7035A8}"/>
    <cellStyle name="SAPBEXHLevel0 2 23 2 2 3" xfId="19709" xr:uid="{4CDB4467-0A2E-4948-B531-61A112D4A40E}"/>
    <cellStyle name="SAPBEXHLevel0 2 23 2 3" xfId="13234" xr:uid="{129DA2CB-DC20-46AB-B3B1-EF26A1BD216C}"/>
    <cellStyle name="SAPBEXHLevel0 2 23 2 4" xfId="13290" xr:uid="{4BAD9DB0-2F90-44B2-85C5-B9BBF56BA1B6}"/>
    <cellStyle name="SAPBEXHLevel0 2 23 3" xfId="7407" xr:uid="{986CC229-0747-40EB-902E-00ACDD0E01CE}"/>
    <cellStyle name="SAPBEXHLevel0 2 23 3 2" xfId="15462" xr:uid="{B86FAE96-42E5-4406-B599-0ECF34808F72}"/>
    <cellStyle name="SAPBEXHLevel0 2 23 3 3" xfId="19602" xr:uid="{D2E98BF0-9435-45C6-B130-47E952922F3B}"/>
    <cellStyle name="SAPBEXHLevel0 2 23 4" xfId="11882" xr:uid="{E164AAE3-F762-4270-B402-2F9E47707BDE}"/>
    <cellStyle name="SAPBEXHLevel0 2 23 5" xfId="14160" xr:uid="{DAEC499F-0800-47C2-9AC4-40C9F76F2B36}"/>
    <cellStyle name="SAPBEXHLevel0 2 23_KEY FIGURES" xfId="6144" xr:uid="{C6D86FEE-6FE5-4229-9992-73E486FD79C1}"/>
    <cellStyle name="SAPBEXHLevel0 2 24" xfId="2567" xr:uid="{00900C84-2BBD-4745-916E-BA30F51FBA4E}"/>
    <cellStyle name="SAPBEXHLevel0 2 24 2" xfId="3669" xr:uid="{E55D198E-5170-4278-922F-56D8EF91079F}"/>
    <cellStyle name="SAPBEXHLevel0 2 24 2 2" xfId="7928" xr:uid="{26EDE439-813B-4261-8B59-C463E86479BA}"/>
    <cellStyle name="SAPBEXHLevel0 2 24 2 2 2" xfId="15967" xr:uid="{F6248649-06EB-494D-AF29-E552E476B660}"/>
    <cellStyle name="SAPBEXHLevel0 2 24 2 2 3" xfId="20758" xr:uid="{DFCBE0E1-C38F-4176-93EB-8D667982B961}"/>
    <cellStyle name="SAPBEXHLevel0 2 24 2 3" xfId="13463" xr:uid="{3677A21F-C966-4066-9E27-8329B6D76845}"/>
    <cellStyle name="SAPBEXHLevel0 2 24 2 4" xfId="19516" xr:uid="{E808176A-F606-44FD-B85D-6282EC363764}"/>
    <cellStyle name="SAPBEXHLevel0 2 24 3" xfId="8655" xr:uid="{50E62856-4189-4792-8745-3C250B1BC87A}"/>
    <cellStyle name="SAPBEXHLevel0 2 24 3 2" xfId="16694" xr:uid="{4E20BFE6-A56B-46A6-ADC2-3EE995E7DD3A}"/>
    <cellStyle name="SAPBEXHLevel0 2 24 3 3" xfId="20064" xr:uid="{3ADA387E-F2EF-4F6E-A113-C9EBDBD39E9F}"/>
    <cellStyle name="SAPBEXHLevel0 2 24 4" xfId="19788" xr:uid="{1258BEA7-B395-4064-8F62-049C097BC24B}"/>
    <cellStyle name="SAPBEXHLevel0 2 24_KEY FIGURES" xfId="6145" xr:uid="{646F1ABB-92F2-486C-9F96-3DF966EA36DD}"/>
    <cellStyle name="SAPBEXHLevel0 2 25" xfId="5153" xr:uid="{DFCDDE06-E9B8-4A4A-ACF1-8745201AF289}"/>
    <cellStyle name="SAPBEXHLevel0 2 25 2" xfId="10181" xr:uid="{7137C8D2-F1A5-4C50-BB85-37982BFA6A6E}"/>
    <cellStyle name="SAPBEXHLevel0 2 25 2 2" xfId="17654" xr:uid="{9E0B647F-2390-4900-B7C5-87FD88ABF1FA}"/>
    <cellStyle name="SAPBEXHLevel0 2 25 2 3" xfId="11870" xr:uid="{2EE99698-5479-4BFC-A670-B366F9B67E6F}"/>
    <cellStyle name="SAPBEXHLevel0 2 25 3" xfId="10763" xr:uid="{9E9553CC-9A44-43D9-87DD-AE055B3E5843}"/>
    <cellStyle name="SAPBEXHLevel0 2 25 3 2" xfId="18236" xr:uid="{9713F19D-D225-4B23-AAE5-D3069CA67129}"/>
    <cellStyle name="SAPBEXHLevel0 2 25 3 3" xfId="18689" xr:uid="{1F5CCC42-513F-426D-9F50-BCA0DF18B7C1}"/>
    <cellStyle name="SAPBEXHLevel0 2 25 4" xfId="14274" xr:uid="{90EF28F6-FB33-4F3D-8FE8-58F027D6C47E}"/>
    <cellStyle name="SAPBEXHLevel0 2 25 5" xfId="14258" xr:uid="{141DBA82-EE03-43CA-BFA5-E61DA33AD1FC}"/>
    <cellStyle name="SAPBEXHLevel0 2 26" xfId="5333" xr:uid="{014E87B1-F9AB-4278-A856-E53F8523692F}"/>
    <cellStyle name="SAPBEXHLevel0 2 26 2" xfId="10278" xr:uid="{DB99D196-B2AB-499F-BFF6-E7AA98E08AE4}"/>
    <cellStyle name="SAPBEXHLevel0 2 26 2 2" xfId="17751" xr:uid="{59089471-B7E8-4E4E-979F-9C9157880786}"/>
    <cellStyle name="SAPBEXHLevel0 2 26 2 3" xfId="19524" xr:uid="{8B4701BC-E5A3-4A54-ABD4-322CD72A198B}"/>
    <cellStyle name="SAPBEXHLevel0 2 26 3" xfId="10942" xr:uid="{DA558928-C9A8-4040-A2FF-1126352BCBFE}"/>
    <cellStyle name="SAPBEXHLevel0 2 26 3 2" xfId="18415" xr:uid="{3CF9882E-1948-4DF3-BB61-682D86FE82BC}"/>
    <cellStyle name="SAPBEXHLevel0 2 26 3 3" xfId="18717" xr:uid="{1BF0ED7D-6AB0-4E53-9BE3-971E75169386}"/>
    <cellStyle name="SAPBEXHLevel0 2 26 4" xfId="14394" xr:uid="{A3F54767-61CA-420B-8DBE-889FE8451773}"/>
    <cellStyle name="SAPBEXHLevel0 2 26 5" xfId="14260" xr:uid="{9D7EDB37-F0BE-47CD-BBA5-1CE76653636D}"/>
    <cellStyle name="SAPBEXHLevel0 2 27" xfId="5427" xr:uid="{22CE00B2-23BC-4631-818F-A01635727CF8}"/>
    <cellStyle name="SAPBEXHLevel0 2 27 2" xfId="10372" xr:uid="{0B77662C-F1DB-42B1-9F49-BD9A452DA238}"/>
    <cellStyle name="SAPBEXHLevel0 2 27 2 2" xfId="17845" xr:uid="{F3AEAEB3-4C2C-4331-8729-1AD0356F9D64}"/>
    <cellStyle name="SAPBEXHLevel0 2 27 2 3" xfId="11923" xr:uid="{71449997-0657-4EA5-93CF-1E75877578FD}"/>
    <cellStyle name="SAPBEXHLevel0 2 27 3" xfId="11035" xr:uid="{7DC7CC48-CF41-4EDA-96F6-45A2BD5F64F0}"/>
    <cellStyle name="SAPBEXHLevel0 2 27 3 2" xfId="18508" xr:uid="{FED0C1DB-BAB7-4DFD-AF0A-449B545E9E09}"/>
    <cellStyle name="SAPBEXHLevel0 2 27 3 3" xfId="17311" xr:uid="{F3B81961-B743-4179-A582-2281F2315DC1}"/>
    <cellStyle name="SAPBEXHLevel0 2 27 4" xfId="14488" xr:uid="{E0036740-6A9A-46C5-9A54-9E62BC70DF79}"/>
    <cellStyle name="SAPBEXHLevel0 2 27 5" xfId="19575" xr:uid="{1B7C08A9-E815-49F4-ABB1-EDC2255EF979}"/>
    <cellStyle name="SAPBEXHLevel0 2 28" xfId="7054" xr:uid="{56BC1A17-6681-4BA8-983D-226C3757835E}"/>
    <cellStyle name="SAPBEXHLevel0 2 28 2" xfId="15175" xr:uid="{7006B086-A5BA-42E9-8F11-85F89B52FB19}"/>
    <cellStyle name="SAPBEXHLevel0 2 28 3" xfId="20221" xr:uid="{596D58A3-5EF6-422D-ABF7-71BACF1AF868}"/>
    <cellStyle name="SAPBEXHLevel0 2 29" xfId="7225" xr:uid="{1AD0D9CE-2277-490D-92FB-8B039388B2C4}"/>
    <cellStyle name="SAPBEXHLevel0 2 29 2" xfId="15306" xr:uid="{2FFC02A6-99ED-44DE-B211-30CCAD2C5DC4}"/>
    <cellStyle name="SAPBEXHLevel0 2 29 3" xfId="20449" xr:uid="{2204B3BE-7CD6-4059-944D-9DE7DB5306BC}"/>
    <cellStyle name="SAPBEXHLevel0 2 3" xfId="407" xr:uid="{A3228573-1D94-4AE6-A0D8-EE46AAE9EA0B}"/>
    <cellStyle name="SAPBEXHLevel0 2 3 10" xfId="781" xr:uid="{4021FCC8-B23F-4251-81E2-62E890628D21}"/>
    <cellStyle name="SAPBEXHLevel0 2 3 10 2" xfId="2920" xr:uid="{DED2C6BC-ED42-4408-B669-C7E8A1A128C8}"/>
    <cellStyle name="SAPBEXHLevel0 2 3 10 2 2" xfId="8395" xr:uid="{06022278-8A87-4357-9899-D9BD5CF6440F}"/>
    <cellStyle name="SAPBEXHLevel0 2 3 10 2 2 2" xfId="16434" xr:uid="{943A0B1B-9554-490E-940B-95D9FB91B33C}"/>
    <cellStyle name="SAPBEXHLevel0 2 3 10 2 2 3" xfId="20215" xr:uid="{3FD8AAF2-4A20-4AC7-A992-2DBDD4713689}"/>
    <cellStyle name="SAPBEXHLevel0 2 3 10 2 3" xfId="13072" xr:uid="{DB397C79-3D0C-49E8-80C8-E00A9456DBC7}"/>
    <cellStyle name="SAPBEXHLevel0 2 3 10 2 4" xfId="20636" xr:uid="{206EFD98-BCC7-4A43-99B5-ADFD3E5BE57D}"/>
    <cellStyle name="SAPBEXHLevel0 2 3 10 3" xfId="8997" xr:uid="{502FFCC2-7310-4DDD-88D6-76871ED68355}"/>
    <cellStyle name="SAPBEXHLevel0 2 3 10 3 2" xfId="17008" xr:uid="{4FEA3D81-756D-4D6D-9F54-BEF62010EDF8}"/>
    <cellStyle name="SAPBEXHLevel0 2 3 10 3 3" xfId="13764" xr:uid="{2CEA2B85-B77B-496D-A8B6-79237A3F90E6}"/>
    <cellStyle name="SAPBEXHLevel0 2 3 10 4" xfId="11701" xr:uid="{F1323CF9-1895-4084-8F42-02CCB670A3F5}"/>
    <cellStyle name="SAPBEXHLevel0 2 3 10 5" xfId="19007" xr:uid="{00B22A78-7598-4684-9617-A84906AFC076}"/>
    <cellStyle name="SAPBEXHLevel0 2 3 10_KEY FIGURES" xfId="6146" xr:uid="{AF3ACC3E-33F7-4BCA-8917-FB270C9C1546}"/>
    <cellStyle name="SAPBEXHLevel0 2 3 11" xfId="2575" xr:uid="{81594DDE-1CAE-49E4-AEB5-2A97F98ED853}"/>
    <cellStyle name="SAPBEXHLevel0 2 3 11 2" xfId="3677" xr:uid="{A9DC8B5B-92DB-41D1-BD01-6B97F4D60254}"/>
    <cellStyle name="SAPBEXHLevel0 2 3 11 2 2" xfId="7920" xr:uid="{61FAB204-E687-40BC-A810-9226176B83EE}"/>
    <cellStyle name="SAPBEXHLevel0 2 3 11 2 2 2" xfId="15959" xr:uid="{698E100B-F567-4CA1-8A9E-C480FF18F9CD}"/>
    <cellStyle name="SAPBEXHLevel0 2 3 11 2 2 3" xfId="12119" xr:uid="{AE3963C1-BB89-4A31-A38D-A29F6CB5E33D}"/>
    <cellStyle name="SAPBEXHLevel0 2 3 11 2 3" xfId="13471" xr:uid="{2108FD7E-EABF-4899-9819-3851C3DE601D}"/>
    <cellStyle name="SAPBEXHLevel0 2 3 11 2 4" xfId="11329" xr:uid="{6C6CFE3D-F411-4DDA-BEC3-98A32F88523E}"/>
    <cellStyle name="SAPBEXHLevel0 2 3 11 3" xfId="8649" xr:uid="{DEB72DF0-2272-4ADD-9393-891E4834CB30}"/>
    <cellStyle name="SAPBEXHLevel0 2 3 11 3 2" xfId="16688" xr:uid="{C70C03E1-33C9-4063-B2A8-8CFEDDA14AD4}"/>
    <cellStyle name="SAPBEXHLevel0 2 3 11 3 3" xfId="15412" xr:uid="{67B806E2-3317-460F-94E6-D59082AC9E84}"/>
    <cellStyle name="SAPBEXHLevel0 2 3 11 4" xfId="12727" xr:uid="{9DDE6255-FEAF-4369-B7B3-11143559F2A1}"/>
    <cellStyle name="SAPBEXHLevel0 2 3 11 5" xfId="19031" xr:uid="{DC51D138-BA3B-48D2-BE5B-522237372357}"/>
    <cellStyle name="SAPBEXHLevel0 2 3 11_KEY FIGURES" xfId="6147" xr:uid="{C6A14D44-FD50-485C-9C0B-76A109DBA630}"/>
    <cellStyle name="SAPBEXHLevel0 2 3 12" xfId="3290" xr:uid="{CBD4715E-2FEB-4AFB-9599-97D3661CDE96}"/>
    <cellStyle name="SAPBEXHLevel0 2 3 12 2" xfId="3781" xr:uid="{01E9A5A2-EB66-4A24-8328-8A299AB24609}"/>
    <cellStyle name="SAPBEXHLevel0 2 3 12 2 2" xfId="7817" xr:uid="{FC312F55-11FE-4731-8AB2-5A86F166F26C}"/>
    <cellStyle name="SAPBEXHLevel0 2 3 12 2 2 2" xfId="15856" xr:uid="{DBD860F2-90BA-4FA8-9EC4-24A4428555AF}"/>
    <cellStyle name="SAPBEXHLevel0 2 3 12 2 2 3" xfId="17236" xr:uid="{45749DE2-DCD9-4001-B4CB-667972639218}"/>
    <cellStyle name="SAPBEXHLevel0 2 3 12 2 3" xfId="13575" xr:uid="{B6CAA19F-66FD-4E41-A4EA-26CADBDD38D1}"/>
    <cellStyle name="SAPBEXHLevel0 2 3 12 2 4" xfId="14877" xr:uid="{4CF5F703-6D43-4237-A68D-4AFBFE3A8C83}"/>
    <cellStyle name="SAPBEXHLevel0 2 3 12 3" xfId="8201" xr:uid="{6EA4F6F0-091E-49A4-9946-92F6C296CC9E}"/>
    <cellStyle name="SAPBEXHLevel0 2 3 12 3 2" xfId="16240" xr:uid="{BF956BBE-B951-4CDA-9210-EFCEB3E90DE3}"/>
    <cellStyle name="SAPBEXHLevel0 2 3 12 3 3" xfId="13317" xr:uid="{5B0CB114-328A-48CB-9EE6-DE6390E9C818}"/>
    <cellStyle name="SAPBEXHLevel0 2 3 12 4" xfId="13303" xr:uid="{24044AE5-E912-4FEA-8E5B-9B89EB0A3E2E}"/>
    <cellStyle name="SAPBEXHLevel0 2 3 12_KEY FIGURES" xfId="6148" xr:uid="{3D1630BD-C48E-4F64-B2CA-3726038D2155}"/>
    <cellStyle name="SAPBEXHLevel0 2 3 13" xfId="5190" xr:uid="{74709D1C-D7BB-425D-A00A-67C3E6BF98FE}"/>
    <cellStyle name="SAPBEXHLevel0 2 3 13 2" xfId="10218" xr:uid="{1A1C0027-83D9-42AE-8002-06EFA41A4EFB}"/>
    <cellStyle name="SAPBEXHLevel0 2 3 13 2 2" xfId="17691" xr:uid="{4766B694-CFBD-4F20-B1F8-FB085138E929}"/>
    <cellStyle name="SAPBEXHLevel0 2 3 13 2 3" xfId="14006" xr:uid="{F5B21DE7-58EB-4A13-939B-65071AA3B25C}"/>
    <cellStyle name="SAPBEXHLevel0 2 3 13 3" xfId="10800" xr:uid="{F94C0DE9-DE8B-42D2-BB9E-FAD6CCB030A3}"/>
    <cellStyle name="SAPBEXHLevel0 2 3 13 3 2" xfId="18273" xr:uid="{ABF2D046-5C2C-4B8A-B3E7-C5D9CE0A4880}"/>
    <cellStyle name="SAPBEXHLevel0 2 3 13 3 3" xfId="14725" xr:uid="{B48A19A7-8FFE-43EF-A1EA-42DA4980EC0F}"/>
    <cellStyle name="SAPBEXHLevel0 2 3 13 4" xfId="14311" xr:uid="{2BB527AC-B67A-4EB8-890C-A7BBFE786EB6}"/>
    <cellStyle name="SAPBEXHLevel0 2 3 13 5" xfId="14674" xr:uid="{E8A4CF00-BEC4-46E8-AB68-4784A68203E9}"/>
    <cellStyle name="SAPBEXHLevel0 2 3 14" xfId="5370" xr:uid="{11F58436-5478-4C7C-9693-0955BD54BBF2}"/>
    <cellStyle name="SAPBEXHLevel0 2 3 14 2" xfId="10315" xr:uid="{5A682A04-DA82-423A-A33D-6B3C42D405A9}"/>
    <cellStyle name="SAPBEXHLevel0 2 3 14 2 2" xfId="17788" xr:uid="{7E36EA69-9747-4CB7-A8E2-BF7FB500A542}"/>
    <cellStyle name="SAPBEXHLevel0 2 3 14 2 3" xfId="12527" xr:uid="{525D5DBD-26FF-4372-A59A-2CB6460A9BEE}"/>
    <cellStyle name="SAPBEXHLevel0 2 3 14 3" xfId="10979" xr:uid="{D1B8AA6A-389F-482A-9F65-3A8ABE903F71}"/>
    <cellStyle name="SAPBEXHLevel0 2 3 14 3 2" xfId="18452" xr:uid="{B28DA1E4-548E-4F77-AFBA-F5A97580AEA0}"/>
    <cellStyle name="SAPBEXHLevel0 2 3 14 3 3" xfId="19559" xr:uid="{FCAF89C8-EF0C-44F7-A1AB-E4FA40A59B1F}"/>
    <cellStyle name="SAPBEXHLevel0 2 3 14 4" xfId="14431" xr:uid="{560B63AC-BFB1-47BF-8C40-DD1CA247FC3A}"/>
    <cellStyle name="SAPBEXHLevel0 2 3 14 5" xfId="13374" xr:uid="{F089D971-6F15-46D6-A178-C988F38B1B8F}"/>
    <cellStyle name="SAPBEXHLevel0 2 3 15" xfId="5464" xr:uid="{39968E8F-EAD4-4E08-A6AD-F062ACA0C91B}"/>
    <cellStyle name="SAPBEXHLevel0 2 3 15 2" xfId="10409" xr:uid="{1BA469EA-B77D-4531-AB93-5D349E0E4C7A}"/>
    <cellStyle name="SAPBEXHLevel0 2 3 15 2 2" xfId="17882" xr:uid="{1E6D8E4A-7C9C-455B-862B-613C12B527BD}"/>
    <cellStyle name="SAPBEXHLevel0 2 3 15 2 3" xfId="19360" xr:uid="{70B4DA9C-A960-4539-B264-541316527EB2}"/>
    <cellStyle name="SAPBEXHLevel0 2 3 15 3" xfId="11072" xr:uid="{004BF5AA-316F-4CE7-8D80-06E2BFB90446}"/>
    <cellStyle name="SAPBEXHLevel0 2 3 15 3 2" xfId="18545" xr:uid="{DBD177E3-904E-4224-873B-5B58D93CA4B4}"/>
    <cellStyle name="SAPBEXHLevel0 2 3 15 3 3" xfId="14004" xr:uid="{61608C0B-4B72-474A-AD77-EDA1FFB2786D}"/>
    <cellStyle name="SAPBEXHLevel0 2 3 15 4" xfId="14525" xr:uid="{754A445A-72D3-42CC-964E-19A81C4BFAD7}"/>
    <cellStyle name="SAPBEXHLevel0 2 3 15 5" xfId="14667" xr:uid="{56AB2A02-1F03-4A87-89D3-A8F6C3E2B39D}"/>
    <cellStyle name="SAPBEXHLevel0 2 3 16" xfId="7091" xr:uid="{1A21D040-2C55-445D-B9EE-87432346D1CD}"/>
    <cellStyle name="SAPBEXHLevel0 2 3 16 2" xfId="15212" xr:uid="{17A39CAF-FB5B-4911-BB01-53893CCAEEDB}"/>
    <cellStyle name="SAPBEXHLevel0 2 3 16 3" xfId="13377" xr:uid="{9989CFAD-8CAC-437D-B61B-3962CA02DA3D}"/>
    <cellStyle name="SAPBEXHLevel0 2 3 17" xfId="7262" xr:uid="{9A6FE014-6716-4336-B0F9-5E7D3BC7EA82}"/>
    <cellStyle name="SAPBEXHLevel0 2 3 17 2" xfId="15343" xr:uid="{A1FDB6AD-D519-4DCA-9E80-2B830A0EE0E6}"/>
    <cellStyle name="SAPBEXHLevel0 2 3 17 3" xfId="14015" xr:uid="{79100C5D-C63F-47D6-A293-B944DDC3C71B}"/>
    <cellStyle name="SAPBEXHLevel0 2 3 18" xfId="8729" xr:uid="{59DDD89A-E4BD-4685-A5AB-DD044FD1969F}"/>
    <cellStyle name="SAPBEXHLevel0 2 3 18 2" xfId="16768" xr:uid="{546DB4D5-48B7-4FEC-9BC3-449410B90386}"/>
    <cellStyle name="SAPBEXHLevel0 2 3 18 3" xfId="20257" xr:uid="{B3FBE4BD-53E1-4F9E-857B-38D2F6A8C77D}"/>
    <cellStyle name="SAPBEXHLevel0 2 3 19" xfId="20051" xr:uid="{DF4FE600-CCE9-4076-AC8F-B5BA08AF74F7}"/>
    <cellStyle name="SAPBEXHLevel0 2 3 2" xfId="437" xr:uid="{A39BD6DF-87C5-4784-86B3-9AD15AE4E333}"/>
    <cellStyle name="SAPBEXHLevel0 2 3 2 10" xfId="7263" xr:uid="{87C3A6AB-64E9-4478-9FFF-10E2A63D9F01}"/>
    <cellStyle name="SAPBEXHLevel0 2 3 2 10 2" xfId="15344" xr:uid="{845AC19C-7EE6-481B-A96B-C9E5DD66BCC2}"/>
    <cellStyle name="SAPBEXHLevel0 2 3 2 10 3" xfId="19014" xr:uid="{0FDC5A5D-F564-4937-B596-6F99EFB4ECD5}"/>
    <cellStyle name="SAPBEXHLevel0 2 3 2 11" xfId="7517" xr:uid="{3ADA6F10-B2B2-410E-8774-CD2959C26F99}"/>
    <cellStyle name="SAPBEXHLevel0 2 3 2 11 2" xfId="15556" xr:uid="{3B21522B-C412-4967-83C2-AD250A508CB7}"/>
    <cellStyle name="SAPBEXHLevel0 2 3 2 11 3" xfId="12429" xr:uid="{E7B1EE4A-18F0-4E4C-950C-DF7C5C6D99B8}"/>
    <cellStyle name="SAPBEXHLevel0 2 3 2 12" xfId="20451" xr:uid="{88CBFBB8-93D5-47ED-8CC7-33F69D91DD42}"/>
    <cellStyle name="SAPBEXHLevel0 2 3 2 2" xfId="647" xr:uid="{14667933-DCA3-40AD-A60D-9C081E79479E}"/>
    <cellStyle name="SAPBEXHLevel0 2 3 2 2 2" xfId="2786" xr:uid="{0F19746F-7A5C-464B-8063-C30CB2190B05}"/>
    <cellStyle name="SAPBEXHLevel0 2 3 2 2 2 2" xfId="8529" xr:uid="{3865F26A-2E58-43E7-84C0-8F19A779BCF5}"/>
    <cellStyle name="SAPBEXHLevel0 2 3 2 2 2 2 2" xfId="16568" xr:uid="{F99E353C-A065-4C67-8EC5-BC8ADF500946}"/>
    <cellStyle name="SAPBEXHLevel0 2 3 2 2 2 2 3" xfId="19428" xr:uid="{06B1F924-2488-4397-8823-1049A5752F04}"/>
    <cellStyle name="SAPBEXHLevel0 2 3 2 2 2 3" xfId="12938" xr:uid="{BAB0C5C8-39F3-4234-AB54-3A1295552531}"/>
    <cellStyle name="SAPBEXHLevel0 2 3 2 2 2 4" xfId="13384" xr:uid="{995BB1C5-912A-45BA-9A44-9FE611245E24}"/>
    <cellStyle name="SAPBEXHLevel0 2 3 2 2 3" xfId="7524" xr:uid="{973668D3-EBC4-4201-8B4F-409D91D85B0C}"/>
    <cellStyle name="SAPBEXHLevel0 2 3 2 2 3 2" xfId="15563" xr:uid="{E8B686D1-AC09-4216-93E0-B0722AA74061}"/>
    <cellStyle name="SAPBEXHLevel0 2 3 2 2 3 3" xfId="20557" xr:uid="{40FC8AF3-F80E-4346-97FD-BD38433D339C}"/>
    <cellStyle name="SAPBEXHLevel0 2 3 2 2 4" xfId="11567" xr:uid="{0687AD7A-F5FD-4875-8842-ABDFEB17F979}"/>
    <cellStyle name="SAPBEXHLevel0 2 3 2 2 5" xfId="14257" xr:uid="{43D18E4F-F335-4796-9437-BDDB41A4E613}"/>
    <cellStyle name="SAPBEXHLevel0 2 3 2 2_KEY FIGURES" xfId="6150" xr:uid="{98454764-98C9-49C4-AFA5-33854EFEF95D}"/>
    <cellStyle name="SAPBEXHLevel0 2 3 2 3" xfId="811" xr:uid="{5C649C19-394E-41A3-8F87-D4C187071600}"/>
    <cellStyle name="SAPBEXHLevel0 2 3 2 3 2" xfId="2950" xr:uid="{F84AC295-EFE4-4E2F-B636-3D6B8A556A7F}"/>
    <cellStyle name="SAPBEXHLevel0 2 3 2 3 2 2" xfId="8365" xr:uid="{8FA506AE-7CD5-4C23-A835-1869C1A2768B}"/>
    <cellStyle name="SAPBEXHLevel0 2 3 2 3 2 2 2" xfId="16404" xr:uid="{89DC504A-4EB3-472A-94BC-D1724E6E3A96}"/>
    <cellStyle name="SAPBEXHLevel0 2 3 2 3 2 2 3" xfId="19420" xr:uid="{97558626-3D34-4988-97EC-68A04A338A5E}"/>
    <cellStyle name="SAPBEXHLevel0 2 3 2 3 2 3" xfId="13102" xr:uid="{F5A747BC-C637-4ED0-BEB8-80758DF11D5A}"/>
    <cellStyle name="SAPBEXHLevel0 2 3 2 3 2 4" xfId="14255" xr:uid="{E5C898D7-FC9F-4626-B861-8E47AECFF482}"/>
    <cellStyle name="SAPBEXHLevel0 2 3 2 3 3" xfId="7574" xr:uid="{91E8F502-630C-4FBC-A9D6-46407B0A66D0}"/>
    <cellStyle name="SAPBEXHLevel0 2 3 2 3 3 2" xfId="15613" xr:uid="{B9DD5314-1930-4443-82C2-836CAF58AD92}"/>
    <cellStyle name="SAPBEXHLevel0 2 3 2 3 3 3" xfId="19558" xr:uid="{5DB1CB69-70F8-47B7-B226-78EB8ECBC66E}"/>
    <cellStyle name="SAPBEXHLevel0 2 3 2 3 4" xfId="11731" xr:uid="{49384D1F-54DF-47E0-B70D-74FEB738D548}"/>
    <cellStyle name="SAPBEXHLevel0 2 3 2 3 5" xfId="18949" xr:uid="{276618E2-B959-4F69-8A01-A93A9B953E59}"/>
    <cellStyle name="SAPBEXHLevel0 2 3 2 3_KEY FIGURES" xfId="6151" xr:uid="{49DF7330-9065-4B41-8E22-FB8B7C00BE68}"/>
    <cellStyle name="SAPBEXHLevel0 2 3 2 4" xfId="2599" xr:uid="{C9BC5F79-AF59-4A17-AEEA-9F9DC15750EB}"/>
    <cellStyle name="SAPBEXHLevel0 2 3 2 4 2" xfId="3701" xr:uid="{263DBA9F-1744-4BA2-AE1F-4588FC908937}"/>
    <cellStyle name="SAPBEXHLevel0 2 3 2 4 2 2" xfId="7896" xr:uid="{0853183A-707D-4257-AD7E-729694397A54}"/>
    <cellStyle name="SAPBEXHLevel0 2 3 2 4 2 2 2" xfId="15935" xr:uid="{F0FB9BA4-8AE3-479E-9A95-CB3BDE27234E}"/>
    <cellStyle name="SAPBEXHLevel0 2 3 2 4 2 2 3" xfId="14225" xr:uid="{E21418A4-E55C-48D8-8694-C5AF123AEC13}"/>
    <cellStyle name="SAPBEXHLevel0 2 3 2 4 2 3" xfId="13495" xr:uid="{6A5F31F4-25A4-4CF8-B777-916B66ECACCD}"/>
    <cellStyle name="SAPBEXHLevel0 2 3 2 4 2 4" xfId="12221" xr:uid="{C793F38C-9CAD-49A7-B76F-27811121EF43}"/>
    <cellStyle name="SAPBEXHLevel0 2 3 2 4 3" xfId="8897" xr:uid="{129B50A8-B073-45BE-8B57-683A0E1A02CD}"/>
    <cellStyle name="SAPBEXHLevel0 2 3 2 4 3 2" xfId="16930" xr:uid="{94954ABD-CF42-40EB-AD72-5FC0FA631717}"/>
    <cellStyle name="SAPBEXHLevel0 2 3 2 4 3 3" xfId="14942" xr:uid="{184FD7B2-3789-4547-B29F-198D925EC429}"/>
    <cellStyle name="SAPBEXHLevel0 2 3 2 4 4" xfId="12751" xr:uid="{3992C1F3-C82E-4D39-BCE6-A38F5A506425}"/>
    <cellStyle name="SAPBEXHLevel0 2 3 2 4 5" xfId="17416" xr:uid="{2771F3B7-BC2C-42A0-9D1F-CA4E07A11723}"/>
    <cellStyle name="SAPBEXHLevel0 2 3 2 4_KEY FIGURES" xfId="6152" xr:uid="{4F82823A-DACB-4721-B4AC-110A670654A1}"/>
    <cellStyle name="SAPBEXHLevel0 2 3 2 5" xfId="3417" xr:uid="{8504B95B-38FC-411B-B41F-EF6BFB583887}"/>
    <cellStyle name="SAPBEXHLevel0 2 3 2 5 2" xfId="3899" xr:uid="{975D9AFB-1D74-4848-BF1E-FFAB02742BC2}"/>
    <cellStyle name="SAPBEXHLevel0 2 3 2 5 2 2" xfId="7700" xr:uid="{0C6ACD9E-583C-4411-9117-E9D46C93A26B}"/>
    <cellStyle name="SAPBEXHLevel0 2 3 2 5 2 2 2" xfId="15739" xr:uid="{80E4BFB0-52D1-4989-9554-246CC20289A7}"/>
    <cellStyle name="SAPBEXHLevel0 2 3 2 5 2 2 3" xfId="11214" xr:uid="{A8952EDB-78B9-49AC-BA7C-63C7C9E0AE50}"/>
    <cellStyle name="SAPBEXHLevel0 2 3 2 5 2 3" xfId="13693" xr:uid="{91AA38AE-80AE-4DDF-A749-FE23028B9788}"/>
    <cellStyle name="SAPBEXHLevel0 2 3 2 5 2 4" xfId="20496" xr:uid="{289AA018-90AC-4DA1-8B07-FB485A313D2A}"/>
    <cellStyle name="SAPBEXHLevel0 2 3 2 5 3" xfId="8082" xr:uid="{1313EFDD-7D93-443B-A5B5-75046F77E047}"/>
    <cellStyle name="SAPBEXHLevel0 2 3 2 5 3 2" xfId="16121" xr:uid="{E6ABC306-98C3-42B3-9826-396AC46E3EEE}"/>
    <cellStyle name="SAPBEXHLevel0 2 3 2 5 3 3" xfId="14625" xr:uid="{059AB140-C6D9-42A7-BB3C-89A99F254A5D}"/>
    <cellStyle name="SAPBEXHLevel0 2 3 2 5 4" xfId="20818" xr:uid="{FE2931E9-9C96-4FF5-98EA-57BE5EA098E2}"/>
    <cellStyle name="SAPBEXHLevel0 2 3 2 5_KEY FIGURES" xfId="6153" xr:uid="{B25C8D07-4A52-4DF7-B0FE-0C79BE0184E3}"/>
    <cellStyle name="SAPBEXHLevel0 2 3 2 6" xfId="5191" xr:uid="{E1F8A27E-578D-4DB1-A85A-E2247E735F61}"/>
    <cellStyle name="SAPBEXHLevel0 2 3 2 6 2" xfId="10219" xr:uid="{1F777DB6-E0C6-4997-9493-0D1A5DB54A8C}"/>
    <cellStyle name="SAPBEXHLevel0 2 3 2 6 2 2" xfId="17692" xr:uid="{60967096-51B1-4914-BCAA-8607435077F0}"/>
    <cellStyle name="SAPBEXHLevel0 2 3 2 6 2 3" xfId="17327" xr:uid="{720E8207-05A4-4EBB-ABDA-E671E422B287}"/>
    <cellStyle name="SAPBEXHLevel0 2 3 2 6 3" xfId="10801" xr:uid="{7DE70705-F19B-4E33-AC94-D6456DF48B8D}"/>
    <cellStyle name="SAPBEXHLevel0 2 3 2 6 3 2" xfId="18274" xr:uid="{16159B72-4FA3-4683-9312-23035345909C}"/>
    <cellStyle name="SAPBEXHLevel0 2 3 2 6 3 3" xfId="14784" xr:uid="{19D0480C-74E5-4D82-AC13-C9F3AFDB08D7}"/>
    <cellStyle name="SAPBEXHLevel0 2 3 2 6 4" xfId="14312" xr:uid="{D4BC892D-20D4-449E-BBB1-4A074AC31F80}"/>
    <cellStyle name="SAPBEXHLevel0 2 3 2 6 5" xfId="13301" xr:uid="{CBBAD4F9-7278-4B4B-B9C2-E30F6CDD5C29}"/>
    <cellStyle name="SAPBEXHLevel0 2 3 2 7" xfId="5371" xr:uid="{10F7291A-CBB4-4C63-A39F-68F666AF616A}"/>
    <cellStyle name="SAPBEXHLevel0 2 3 2 7 2" xfId="10316" xr:uid="{B2DCC920-8BD4-4C3A-8A4C-AEF1631A2B1F}"/>
    <cellStyle name="SAPBEXHLevel0 2 3 2 7 2 2" xfId="17789" xr:uid="{98FB89B2-3F93-41A5-9AA3-A78FE48342DD}"/>
    <cellStyle name="SAPBEXHLevel0 2 3 2 7 2 3" xfId="20411" xr:uid="{1DC20BBF-CCBD-4E11-B31C-2E6F41142AB5}"/>
    <cellStyle name="SAPBEXHLevel0 2 3 2 7 3" xfId="10980" xr:uid="{B624B1E4-CC32-4B3F-BA72-F255777E4DFA}"/>
    <cellStyle name="SAPBEXHLevel0 2 3 2 7 3 2" xfId="18453" xr:uid="{B9D26411-0658-4F44-8015-C0FDAEF762E4}"/>
    <cellStyle name="SAPBEXHLevel0 2 3 2 7 3 3" xfId="20346" xr:uid="{D93FD1E4-31F6-46DE-8ED2-3204230A4A03}"/>
    <cellStyle name="SAPBEXHLevel0 2 3 2 7 4" xfId="14432" xr:uid="{463C09CB-BB7B-4764-B5AD-5D3EC2C267F6}"/>
    <cellStyle name="SAPBEXHLevel0 2 3 2 7 5" xfId="20614" xr:uid="{89037C79-05A4-4FB1-BD8F-1F5CBD58B0BD}"/>
    <cellStyle name="SAPBEXHLevel0 2 3 2 8" xfId="5465" xr:uid="{D4F70A36-F87A-474B-B3BB-228473FFDCF0}"/>
    <cellStyle name="SAPBEXHLevel0 2 3 2 8 2" xfId="10410" xr:uid="{A70166DE-5ABF-4305-A615-A92E0FE626E3}"/>
    <cellStyle name="SAPBEXHLevel0 2 3 2 8 2 2" xfId="17883" xr:uid="{4B9A941E-50C2-4C2D-BB12-DDC12A43F72B}"/>
    <cellStyle name="SAPBEXHLevel0 2 3 2 8 2 3" xfId="19742" xr:uid="{14B93670-577E-441F-BEBD-0249EB86E9D3}"/>
    <cellStyle name="SAPBEXHLevel0 2 3 2 8 3" xfId="11073" xr:uid="{E398B025-3A0A-4D2A-9918-2999D971481C}"/>
    <cellStyle name="SAPBEXHLevel0 2 3 2 8 3 2" xfId="18546" xr:uid="{EF8EDCB9-7E88-46EC-BD88-F050AD568665}"/>
    <cellStyle name="SAPBEXHLevel0 2 3 2 8 3 3" xfId="19624" xr:uid="{F7E61062-D704-4726-804D-9429B7C772E5}"/>
    <cellStyle name="SAPBEXHLevel0 2 3 2 8 4" xfId="14526" xr:uid="{7DE1C6CD-D3C1-43C9-A98A-170D4494A7B1}"/>
    <cellStyle name="SAPBEXHLevel0 2 3 2 8 5" xfId="14263" xr:uid="{7D8E1807-AAE1-4FBA-B1D1-DB45EB4C9872}"/>
    <cellStyle name="SAPBEXHLevel0 2 3 2 9" xfId="7092" xr:uid="{07543F41-2D7D-45CA-89F3-456C06D3E13E}"/>
    <cellStyle name="SAPBEXHLevel0 2 3 2 9 2" xfId="15213" xr:uid="{279DF63A-E03F-4DCC-BDDD-81495805F930}"/>
    <cellStyle name="SAPBEXHLevel0 2 3 2 9 3" xfId="18866" xr:uid="{8C721515-FF61-44A3-AAE3-B75D5B399036}"/>
    <cellStyle name="SAPBEXHLevel0 2 3 2_KEY FIGURES" xfId="6149" xr:uid="{A35B54BF-5407-4BD9-8E47-8FB349932C41}"/>
    <cellStyle name="SAPBEXHLevel0 2 3 3" xfId="453" xr:uid="{3308DC05-BFA5-43B9-8A12-22F409597A1A}"/>
    <cellStyle name="SAPBEXHLevel0 2 3 3 10" xfId="7264" xr:uid="{BDFC0880-38B3-4954-B2AF-0CC057259BB0}"/>
    <cellStyle name="SAPBEXHLevel0 2 3 3 10 2" xfId="15345" xr:uid="{7A7490C1-2BF2-4768-BDEF-7CBF56E0DA0B}"/>
    <cellStyle name="SAPBEXHLevel0 2 3 3 10 3" xfId="19853" xr:uid="{5E1880CB-C63F-4DAC-9BCD-C6C76B0CC276}"/>
    <cellStyle name="SAPBEXHLevel0 2 3 3 11" xfId="7558" xr:uid="{755A65F2-932B-4FF8-B2BD-D08E076CAB5C}"/>
    <cellStyle name="SAPBEXHLevel0 2 3 3 11 2" xfId="15597" xr:uid="{4F5AA276-0C8C-4D4F-9303-557ED02EC3CB}"/>
    <cellStyle name="SAPBEXHLevel0 2 3 3 11 3" xfId="12050" xr:uid="{18E6439B-B703-41DB-ABC2-777BBB616CF5}"/>
    <cellStyle name="SAPBEXHLevel0 2 3 3 12" xfId="13406" xr:uid="{DC261240-F2B7-4318-A1CF-B7CFDB329ED8}"/>
    <cellStyle name="SAPBEXHLevel0 2 3 3 2" xfId="663" xr:uid="{96B265D6-41D0-4362-9B3A-CF19F8D747F1}"/>
    <cellStyle name="SAPBEXHLevel0 2 3 3 2 2" xfId="2802" xr:uid="{95886815-C83C-4BB1-803B-4AC73F098D8B}"/>
    <cellStyle name="SAPBEXHLevel0 2 3 3 2 2 2" xfId="8513" xr:uid="{AA3172C8-97FB-4989-83C1-F3177664A44D}"/>
    <cellStyle name="SAPBEXHLevel0 2 3 3 2 2 2 2" xfId="16552" xr:uid="{48256322-5F46-4916-A483-A4E2E655B00F}"/>
    <cellStyle name="SAPBEXHLevel0 2 3 3 2 2 2 3" xfId="19600" xr:uid="{48A11BBD-D44B-4341-85D2-F7B3E298AFCD}"/>
    <cellStyle name="SAPBEXHLevel0 2 3 3 2 2 3" xfId="12954" xr:uid="{ED259CB2-7223-498B-B02B-2E952D550ECA}"/>
    <cellStyle name="SAPBEXHLevel0 2 3 3 2 2 4" xfId="20365" xr:uid="{D0F96298-7549-4AC5-BF5D-E5C588612D86}"/>
    <cellStyle name="SAPBEXHLevel0 2 3 3 2 3" xfId="7487" xr:uid="{E06AD528-3BD0-4A98-B7C6-486C9D961225}"/>
    <cellStyle name="SAPBEXHLevel0 2 3 3 2 3 2" xfId="15526" xr:uid="{CD7EE70D-6076-4559-9660-D14772432633}"/>
    <cellStyle name="SAPBEXHLevel0 2 3 3 2 3 3" xfId="19534" xr:uid="{DF79D3DF-F57C-42E6-AE24-83D954ADB2BF}"/>
    <cellStyle name="SAPBEXHLevel0 2 3 3 2 4" xfId="11583" xr:uid="{95E99FCD-A20B-4A29-A9DB-573ED6516CA0}"/>
    <cellStyle name="SAPBEXHLevel0 2 3 3 2 5" xfId="13983" xr:uid="{529D2704-F568-4A70-8D89-E10AAE11469B}"/>
    <cellStyle name="SAPBEXHLevel0 2 3 3 2_KEY FIGURES" xfId="6155" xr:uid="{A764D394-BE63-4381-BE30-F2E534949989}"/>
    <cellStyle name="SAPBEXHLevel0 2 3 3 3" xfId="827" xr:uid="{89794F5C-43BA-4102-BE31-7D1DE855FDB3}"/>
    <cellStyle name="SAPBEXHLevel0 2 3 3 3 2" xfId="2966" xr:uid="{A0E9F1F1-0136-4405-9A54-1A80876F8811}"/>
    <cellStyle name="SAPBEXHLevel0 2 3 3 3 2 2" xfId="8349" xr:uid="{5917F08A-252A-46D4-9572-752B15C492F3}"/>
    <cellStyle name="SAPBEXHLevel0 2 3 3 3 2 2 2" xfId="16388" xr:uid="{8AD3EFC7-8C8D-4FAF-B59E-4A0A69E6030C}"/>
    <cellStyle name="SAPBEXHLevel0 2 3 3 3 2 2 3" xfId="12479" xr:uid="{6D90B2F1-911C-474D-93A4-969225F6AC6A}"/>
    <cellStyle name="SAPBEXHLevel0 2 3 3 3 2 3" xfId="13118" xr:uid="{02329450-66F8-4A9E-AF4E-E798A190D005}"/>
    <cellStyle name="SAPBEXHLevel0 2 3 3 3 2 4" xfId="20237" xr:uid="{337907DE-1D25-49EA-A9B9-E90E596CD710}"/>
    <cellStyle name="SAPBEXHLevel0 2 3 3 3 3" xfId="7572" xr:uid="{4E0C4076-8BCD-4831-862B-14F2DCC3B1F3}"/>
    <cellStyle name="SAPBEXHLevel0 2 3 3 3 3 2" xfId="15611" xr:uid="{F94DC768-A177-40EB-88AB-5DBE748F60C9}"/>
    <cellStyle name="SAPBEXHLevel0 2 3 3 3 3 3" xfId="13888" xr:uid="{C3DADA6F-ECF8-4B2F-BC16-BC441B8D1416}"/>
    <cellStyle name="SAPBEXHLevel0 2 3 3 3 4" xfId="11747" xr:uid="{AAEE8854-F4AB-46C1-BC5A-3818BDFAE61D}"/>
    <cellStyle name="SAPBEXHLevel0 2 3 3 3 5" xfId="14811" xr:uid="{DC5821C1-1842-4A39-9801-8B19558308CE}"/>
    <cellStyle name="SAPBEXHLevel0 2 3 3 3_KEY FIGURES" xfId="6156" xr:uid="{E768EBC2-0B6F-44D8-B30E-5303D8F28715}"/>
    <cellStyle name="SAPBEXHLevel0 2 3 3 4" xfId="2615" xr:uid="{D62F7BC2-59C6-49E7-9BE0-BFA132BFFE92}"/>
    <cellStyle name="SAPBEXHLevel0 2 3 3 4 2" xfId="3717" xr:uid="{84ED4E10-2596-44D4-BFE7-929CB31CF873}"/>
    <cellStyle name="SAPBEXHLevel0 2 3 3 4 2 2" xfId="7881" xr:uid="{BBE4D71A-304C-438E-90D5-D3403907F063}"/>
    <cellStyle name="SAPBEXHLevel0 2 3 3 4 2 2 2" xfId="15920" xr:uid="{71B46B44-E63A-47A7-B3BF-E8293710F78A}"/>
    <cellStyle name="SAPBEXHLevel0 2 3 3 4 2 2 3" xfId="19423" xr:uid="{44BEC4C7-BE45-47E8-A23F-991187342D68}"/>
    <cellStyle name="SAPBEXHLevel0 2 3 3 4 2 3" xfId="13511" xr:uid="{E1DD6507-4E74-4E16-94D1-A8A0D19AC8B2}"/>
    <cellStyle name="SAPBEXHLevel0 2 3 3 4 2 4" xfId="19910" xr:uid="{62C7D4E6-857C-4A66-93F6-94D29D4EE2E0}"/>
    <cellStyle name="SAPBEXHLevel0 2 3 3 4 3" xfId="8885" xr:uid="{CF70FEA4-96B4-4D51-BD8D-F86936347BB8}"/>
    <cellStyle name="SAPBEXHLevel0 2 3 3 4 3 2" xfId="16919" xr:uid="{BDEBC450-39D4-4812-9985-B99E69351D8B}"/>
    <cellStyle name="SAPBEXHLevel0 2 3 3 4 3 3" xfId="20137" xr:uid="{F30FC5A8-AC24-486B-9370-84B8872CB5C6}"/>
    <cellStyle name="SAPBEXHLevel0 2 3 3 4 4" xfId="12767" xr:uid="{FFFAD522-AD53-4259-BD8B-D6C25FF4E9EB}"/>
    <cellStyle name="SAPBEXHLevel0 2 3 3 4 5" xfId="19736" xr:uid="{67147100-4233-4B16-A491-F34920C61735}"/>
    <cellStyle name="SAPBEXHLevel0 2 3 3 4_KEY FIGURES" xfId="6157" xr:uid="{964B6DE6-EF39-4A40-9CBC-E6F7AC5DE186}"/>
    <cellStyle name="SAPBEXHLevel0 2 3 3 5" xfId="3418" xr:uid="{A901A24D-8809-404A-A472-3F7D0E58BEB6}"/>
    <cellStyle name="SAPBEXHLevel0 2 3 3 5 2" xfId="3900" xr:uid="{E6650E04-0408-4110-87E1-68F7BF85BF93}"/>
    <cellStyle name="SAPBEXHLevel0 2 3 3 5 2 2" xfId="7699" xr:uid="{D786C2EE-B17F-4E4E-BEF4-F593A9745FB7}"/>
    <cellStyle name="SAPBEXHLevel0 2 3 3 5 2 2 2" xfId="15738" xr:uid="{F6FDBAEC-CC62-456A-BD1D-9BCDBD6CF056}"/>
    <cellStyle name="SAPBEXHLevel0 2 3 3 5 2 2 3" xfId="15076" xr:uid="{8DBA3404-BD44-444E-81E5-8A494A7E981F}"/>
    <cellStyle name="SAPBEXHLevel0 2 3 3 5 2 3" xfId="13694" xr:uid="{0BFD2404-95BE-4C3E-B093-448736C2E4B2}"/>
    <cellStyle name="SAPBEXHLevel0 2 3 3 5 2 4" xfId="20810" xr:uid="{2E04D999-B27E-4A42-90C6-243BAA3DFEE0}"/>
    <cellStyle name="SAPBEXHLevel0 2 3 3 5 3" xfId="8081" xr:uid="{ED94D3CF-E7A3-4DC2-8C50-9F33C28B8681}"/>
    <cellStyle name="SAPBEXHLevel0 2 3 3 5 3 2" xfId="16120" xr:uid="{90BE3950-8405-4B5B-9F78-F9D83BEBF2FF}"/>
    <cellStyle name="SAPBEXHLevel0 2 3 3 5 3 3" xfId="19823" xr:uid="{EBA46934-3D48-4B31-9C66-8E54F33C48E2}"/>
    <cellStyle name="SAPBEXHLevel0 2 3 3 5 4" xfId="19038" xr:uid="{379076A3-9BE9-4C57-BC89-8830F4EC5723}"/>
    <cellStyle name="SAPBEXHLevel0 2 3 3 5_KEY FIGURES" xfId="6158" xr:uid="{BB8C1CD5-32A8-4AF3-9312-C4F7E4C51452}"/>
    <cellStyle name="SAPBEXHLevel0 2 3 3 6" xfId="5192" xr:uid="{AC92BE7E-A923-4B1C-8568-9C0F3747C1BC}"/>
    <cellStyle name="SAPBEXHLevel0 2 3 3 6 2" xfId="10220" xr:uid="{564D3B0D-87BB-4D84-8592-6DEF2470FEE9}"/>
    <cellStyle name="SAPBEXHLevel0 2 3 3 6 2 2" xfId="17693" xr:uid="{C235DBB7-41BF-4A4F-9725-4786D6AB8581}"/>
    <cellStyle name="SAPBEXHLevel0 2 3 3 6 2 3" xfId="19302" xr:uid="{DD61A4FD-083C-43A5-9365-D270A11E14E1}"/>
    <cellStyle name="SAPBEXHLevel0 2 3 3 6 3" xfId="10802" xr:uid="{DFA58065-D437-4C9A-971B-8D133F15E454}"/>
    <cellStyle name="SAPBEXHLevel0 2 3 3 6 3 2" xfId="18275" xr:uid="{EFF3828E-68B9-42C3-9053-FF2504AB11EF}"/>
    <cellStyle name="SAPBEXHLevel0 2 3 3 6 3 3" xfId="12693" xr:uid="{CA60E7BC-7CDD-4DA9-AEA9-D24DEB0E227C}"/>
    <cellStyle name="SAPBEXHLevel0 2 3 3 6 4" xfId="14313" xr:uid="{1C7B73D4-D15B-4129-80C4-C2B18776BA25}"/>
    <cellStyle name="SAPBEXHLevel0 2 3 3 6 5" xfId="11205" xr:uid="{7D0CDD57-5D66-4C20-B82E-040B2AD24B78}"/>
    <cellStyle name="SAPBEXHLevel0 2 3 3 7" xfId="5372" xr:uid="{28BD705F-12C2-4FF1-9DCB-68C530B3C416}"/>
    <cellStyle name="SAPBEXHLevel0 2 3 3 7 2" xfId="10317" xr:uid="{82D01A39-C7D8-40E7-8483-63E8EC609486}"/>
    <cellStyle name="SAPBEXHLevel0 2 3 3 7 2 2" xfId="17790" xr:uid="{B733EBA2-950E-49F9-85B8-50A316615503}"/>
    <cellStyle name="SAPBEXHLevel0 2 3 3 7 2 3" xfId="20687" xr:uid="{326361D9-095D-4FE7-A048-525199807AF6}"/>
    <cellStyle name="SAPBEXHLevel0 2 3 3 7 3" xfId="10981" xr:uid="{A801AAF1-2DF6-4715-9D3D-02F19B61D9C0}"/>
    <cellStyle name="SAPBEXHLevel0 2 3 3 7 3 2" xfId="18454" xr:uid="{2ED063E5-0D57-463A-925F-6B4D71FE69F6}"/>
    <cellStyle name="SAPBEXHLevel0 2 3 3 7 3 3" xfId="18723" xr:uid="{66D90EFD-CB81-4139-A523-10A745B8570F}"/>
    <cellStyle name="SAPBEXHLevel0 2 3 3 7 4" xfId="14433" xr:uid="{D985EB96-2F20-4170-95B2-A3D9E8A126AD}"/>
    <cellStyle name="SAPBEXHLevel0 2 3 3 7 5" xfId="19085" xr:uid="{0435AF6D-E783-4B89-B87D-1CD801C50703}"/>
    <cellStyle name="SAPBEXHLevel0 2 3 3 8" xfId="5466" xr:uid="{16F84F48-8FB6-42B5-B0C8-8A98C3A66601}"/>
    <cellStyle name="SAPBEXHLevel0 2 3 3 8 2" xfId="10411" xr:uid="{0C5DF027-E9CD-4069-8CAE-D9D32EBF8FC7}"/>
    <cellStyle name="SAPBEXHLevel0 2 3 3 8 2 2" xfId="17884" xr:uid="{46F45F0D-4244-47EC-B892-4BEC1DE30F14}"/>
    <cellStyle name="SAPBEXHLevel0 2 3 3 8 2 3" xfId="11917" xr:uid="{6B0A22A8-899B-4AB1-AE74-164FFFC0B16E}"/>
    <cellStyle name="SAPBEXHLevel0 2 3 3 8 3" xfId="11074" xr:uid="{48FA6578-3E18-4F35-97B8-026504ED3D80}"/>
    <cellStyle name="SAPBEXHLevel0 2 3 3 8 3 2" xfId="18547" xr:uid="{12BD4277-B94C-4E8B-9A10-AE097BEAFAC1}"/>
    <cellStyle name="SAPBEXHLevel0 2 3 3 8 3 3" xfId="20016" xr:uid="{41072394-7711-4EC2-9AD6-8013A5236F3E}"/>
    <cellStyle name="SAPBEXHLevel0 2 3 3 8 4" xfId="14527" xr:uid="{FFAA297E-F106-48E6-BE29-1FF2E49E685A}"/>
    <cellStyle name="SAPBEXHLevel0 2 3 3 8 5" xfId="12590" xr:uid="{B856F65A-8C90-499C-ADF6-4E2A5EFFD9A1}"/>
    <cellStyle name="SAPBEXHLevel0 2 3 3 9" xfId="7093" xr:uid="{6193C50F-4419-4896-81DB-343758BD8B41}"/>
    <cellStyle name="SAPBEXHLevel0 2 3 3 9 2" xfId="15214" xr:uid="{13BC4ECF-7416-4EDE-97D2-A63CC3C7FB7A}"/>
    <cellStyle name="SAPBEXHLevel0 2 3 3 9 3" xfId="12700" xr:uid="{4F2A443C-E497-4F21-BFCD-8010C737B3AC}"/>
    <cellStyle name="SAPBEXHLevel0 2 3 3_KEY FIGURES" xfId="6154" xr:uid="{9E77A686-F564-48E5-9F27-5130E54B473B}"/>
    <cellStyle name="SAPBEXHLevel0 2 3 4" xfId="469" xr:uid="{D3DEF2E8-6127-4ABD-A54A-B2D03E9651DE}"/>
    <cellStyle name="SAPBEXHLevel0 2 3 4 10" xfId="7265" xr:uid="{03A1DA27-E856-4F94-9E42-CDBC1B0147F1}"/>
    <cellStyle name="SAPBEXHLevel0 2 3 4 10 2" xfId="15346" xr:uid="{CAD1B819-B83D-4588-83C3-E79B5AD40BB9}"/>
    <cellStyle name="SAPBEXHLevel0 2 3 4 10 3" xfId="12055" xr:uid="{CBEE9709-5920-495B-A9E1-BE6E8B74B46C}"/>
    <cellStyle name="SAPBEXHLevel0 2 3 4 11" xfId="8847" xr:uid="{930E4371-26D1-43FB-A5DE-AC77DDAE48AA}"/>
    <cellStyle name="SAPBEXHLevel0 2 3 4 11 2" xfId="16886" xr:uid="{019BDCB2-7E89-4670-BDD5-B3DDC73FD1E1}"/>
    <cellStyle name="SAPBEXHLevel0 2 3 4 11 3" xfId="17626" xr:uid="{3190A727-5270-4F85-BE56-6A4AD3C08DC5}"/>
    <cellStyle name="SAPBEXHLevel0 2 3 4 12" xfId="11413" xr:uid="{0C114723-8E1F-4C78-822A-23496BE0BF41}"/>
    <cellStyle name="SAPBEXHLevel0 2 3 4 13" xfId="20331" xr:uid="{28B11940-ED30-44E6-AA9D-EDAE9D7533F6}"/>
    <cellStyle name="SAPBEXHLevel0 2 3 4 2" xfId="679" xr:uid="{12CC3C40-3BC9-414C-B8E1-628F77DF0700}"/>
    <cellStyle name="SAPBEXHLevel0 2 3 4 2 2" xfId="2818" xr:uid="{2960A259-3A31-402E-B0AE-D6B48DD4B34C}"/>
    <cellStyle name="SAPBEXHLevel0 2 3 4 2 2 2" xfId="8497" xr:uid="{E39B98DC-690F-4BDE-85D0-8F3EAB8EB6F8}"/>
    <cellStyle name="SAPBEXHLevel0 2 3 4 2 2 2 2" xfId="16536" xr:uid="{7C6827F3-3AAD-4692-91C4-7FFE9F1AE215}"/>
    <cellStyle name="SAPBEXHLevel0 2 3 4 2 2 2 3" xfId="17525" xr:uid="{8588CE38-8C80-4D60-8FFE-D67CB2069AE4}"/>
    <cellStyle name="SAPBEXHLevel0 2 3 4 2 2 3" xfId="12970" xr:uid="{2700266D-FF63-4150-B7C5-15550C021AEE}"/>
    <cellStyle name="SAPBEXHLevel0 2 3 4 2 2 4" xfId="19433" xr:uid="{3377B0E9-36AD-40B3-845B-3159B42536FF}"/>
    <cellStyle name="SAPBEXHLevel0 2 3 4 2 3" xfId="8730" xr:uid="{49B40724-D525-437B-A7A6-4D15066255FC}"/>
    <cellStyle name="SAPBEXHLevel0 2 3 4 2 3 2" xfId="16769" xr:uid="{B8773336-87DF-4FE6-B3A1-644CC3D6C1EA}"/>
    <cellStyle name="SAPBEXHLevel0 2 3 4 2 3 3" xfId="12434" xr:uid="{01E2F6F2-27C6-4BA8-9A9D-C46F8253E59D}"/>
    <cellStyle name="SAPBEXHLevel0 2 3 4 2 4" xfId="11599" xr:uid="{ADACE3B2-73E7-4882-881B-74D557335C06}"/>
    <cellStyle name="SAPBEXHLevel0 2 3 4 2 5" xfId="20596" xr:uid="{6955F6CF-94A6-444F-819A-F7CA1A53CE60}"/>
    <cellStyle name="SAPBEXHLevel0 2 3 4 2_KEY FIGURES" xfId="6160" xr:uid="{2F8306B7-C0AB-4654-9884-E7F9DC49FF91}"/>
    <cellStyle name="SAPBEXHLevel0 2 3 4 3" xfId="843" xr:uid="{5DD4F2A6-724E-49B9-A7D8-0CC636C9AF18}"/>
    <cellStyle name="SAPBEXHLevel0 2 3 4 3 2" xfId="2982" xr:uid="{7D4EA403-FC96-474A-B658-1C7048C0EA5E}"/>
    <cellStyle name="SAPBEXHLevel0 2 3 4 3 2 2" xfId="8333" xr:uid="{6E758DAA-AB77-41B0-81E3-BB4D9C6CCCB5}"/>
    <cellStyle name="SAPBEXHLevel0 2 3 4 3 2 2 2" xfId="16372" xr:uid="{B900C16B-B3C5-4CD4-BAB4-CC6ABB84805B}"/>
    <cellStyle name="SAPBEXHLevel0 2 3 4 3 2 2 3" xfId="20339" xr:uid="{2259354B-5569-4916-BD5C-F413AA7E5929}"/>
    <cellStyle name="SAPBEXHLevel0 2 3 4 3 2 3" xfId="13134" xr:uid="{CB747E8C-708F-4505-95E5-D4748FD7F205}"/>
    <cellStyle name="SAPBEXHLevel0 2 3 4 3 2 4" xfId="12468" xr:uid="{D41DA9BD-46E6-4780-9CA6-A1F55FB916C1}"/>
    <cellStyle name="SAPBEXHLevel0 2 3 4 3 3" xfId="8688" xr:uid="{6F99B7D8-ED6F-4AC1-AC23-B28C5DB8C721}"/>
    <cellStyle name="SAPBEXHLevel0 2 3 4 3 3 2" xfId="16727" xr:uid="{97057092-474E-445D-99EB-E51390BC1345}"/>
    <cellStyle name="SAPBEXHLevel0 2 3 4 3 3 3" xfId="19857" xr:uid="{D44C0D13-4849-4A6F-8DE6-6CF4DD4C081E}"/>
    <cellStyle name="SAPBEXHLevel0 2 3 4 3 4" xfId="11763" xr:uid="{D6F7FE01-EB0C-4429-8FCA-062A12847790}"/>
    <cellStyle name="SAPBEXHLevel0 2 3 4 3 5" xfId="20403" xr:uid="{314F8E25-F5EC-4A7E-B88B-6B2D571961BA}"/>
    <cellStyle name="SAPBEXHLevel0 2 3 4 3_KEY FIGURES" xfId="6161" xr:uid="{2B53616B-0826-4AF9-973D-0E5B6FBCBDED}"/>
    <cellStyle name="SAPBEXHLevel0 2 3 4 4" xfId="2631" xr:uid="{4DD7C4CA-93B1-43AD-B156-16D96634803D}"/>
    <cellStyle name="SAPBEXHLevel0 2 3 4 4 2" xfId="3733" xr:uid="{AE7B3A57-76C1-4BD7-85E3-A6424A9ABF1B}"/>
    <cellStyle name="SAPBEXHLevel0 2 3 4 4 2 2" xfId="7865" xr:uid="{B346AD1C-D000-4753-B376-090DBD99FDB7}"/>
    <cellStyle name="SAPBEXHLevel0 2 3 4 4 2 2 2" xfId="15904" xr:uid="{D496E6BD-1C1C-42DA-B09B-22EF56B7E2ED}"/>
    <cellStyle name="SAPBEXHLevel0 2 3 4 4 2 2 3" xfId="20040" xr:uid="{2763B54F-DB60-4375-98C2-F8D0186F32E8}"/>
    <cellStyle name="SAPBEXHLevel0 2 3 4 4 2 3" xfId="13527" xr:uid="{F363C2CE-DDD8-4E3A-A04D-396DFD784F05}"/>
    <cellStyle name="SAPBEXHLevel0 2 3 4 4 2 4" xfId="14862" xr:uid="{E763B197-D8B3-4FEC-81A0-BAE132F698FD}"/>
    <cellStyle name="SAPBEXHLevel0 2 3 4 4 3" xfId="7612" xr:uid="{4DA71C3F-1181-4D12-BB5D-085F9DD5F21A}"/>
    <cellStyle name="SAPBEXHLevel0 2 3 4 4 3 2" xfId="15651" xr:uid="{8A241B90-3C93-48AB-86EA-C4A054167A14}"/>
    <cellStyle name="SAPBEXHLevel0 2 3 4 4 3 3" xfId="14014" xr:uid="{DE6772F5-8A34-4B81-9702-F76EC12A2F81}"/>
    <cellStyle name="SAPBEXHLevel0 2 3 4 4 4" xfId="12783" xr:uid="{01CAD223-7931-4DE8-8EDE-C09C1E0BE02E}"/>
    <cellStyle name="SAPBEXHLevel0 2 3 4 4 5" xfId="17337" xr:uid="{58B36CD5-A998-44ED-92BB-56EBE0E6DAA9}"/>
    <cellStyle name="SAPBEXHLevel0 2 3 4 4_KEY FIGURES" xfId="6162" xr:uid="{3FBFA22E-FCAC-4E2D-B550-390E973E9610}"/>
    <cellStyle name="SAPBEXHLevel0 2 3 4 5" xfId="3419" xr:uid="{FC5EE090-5353-4F70-811F-FF09115C5BF6}"/>
    <cellStyle name="SAPBEXHLevel0 2 3 4 5 2" xfId="3901" xr:uid="{C95D15B7-C6B0-4FC8-A0F3-FCE4AFA66B0D}"/>
    <cellStyle name="SAPBEXHLevel0 2 3 4 5 2 2" xfId="7698" xr:uid="{871E82F5-7C5E-4687-B56B-C5E5D401AADE}"/>
    <cellStyle name="SAPBEXHLevel0 2 3 4 5 2 2 2" xfId="15737" xr:uid="{8630BFA2-5582-4879-B566-BFC4802C197E}"/>
    <cellStyle name="SAPBEXHLevel0 2 3 4 5 2 2 3" xfId="18812" xr:uid="{F08906C8-04BE-48D0-A2D0-304D5267E9F0}"/>
    <cellStyle name="SAPBEXHLevel0 2 3 4 5 2 3" xfId="13695" xr:uid="{10D43D6D-5D46-4E0E-8BBA-6019AE040BEA}"/>
    <cellStyle name="SAPBEXHLevel0 2 3 4 5 2 4" xfId="12289" xr:uid="{7C2B70F5-F119-4407-AA52-7F36EBB3B8E9}"/>
    <cellStyle name="SAPBEXHLevel0 2 3 4 5 3" xfId="8080" xr:uid="{D04B8261-0061-459A-91AA-A636F4EEB939}"/>
    <cellStyle name="SAPBEXHLevel0 2 3 4 5 3 2" xfId="16119" xr:uid="{CF321169-9877-49ED-96B6-E243216847D4}"/>
    <cellStyle name="SAPBEXHLevel0 2 3 4 5 3 3" xfId="18809" xr:uid="{D1F1D7BB-E606-48F2-BE7B-9AEA99B64B81}"/>
    <cellStyle name="SAPBEXHLevel0 2 3 4 5 4" xfId="11986" xr:uid="{64DC63B8-4585-4F7A-8E15-CDCFC108ED76}"/>
    <cellStyle name="SAPBEXHLevel0 2 3 4 5_KEY FIGURES" xfId="6163" xr:uid="{4F88C3FB-2089-49B7-A40F-A8EBF041069E}"/>
    <cellStyle name="SAPBEXHLevel0 2 3 4 6" xfId="5193" xr:uid="{3E1E6F23-E897-4F91-BC66-D19FE4C1A930}"/>
    <cellStyle name="SAPBEXHLevel0 2 3 4 6 2" xfId="10221" xr:uid="{4C62E5F0-85D5-4812-B252-CB2ECA078E19}"/>
    <cellStyle name="SAPBEXHLevel0 2 3 4 6 2 2" xfId="17694" xr:uid="{AB888705-7AB8-422F-A56C-CF538F1439F5}"/>
    <cellStyle name="SAPBEXHLevel0 2 3 4 6 2 3" xfId="19479" xr:uid="{431BCFED-3956-4171-A61F-9A1975E21575}"/>
    <cellStyle name="SAPBEXHLevel0 2 3 4 6 3" xfId="10803" xr:uid="{4AA878BF-74B9-4BDC-AFDF-F141582C000E}"/>
    <cellStyle name="SAPBEXHLevel0 2 3 4 6 3 2" xfId="18276" xr:uid="{D8A0D007-987C-4EF4-94ED-996C4D8EBB1D}"/>
    <cellStyle name="SAPBEXHLevel0 2 3 4 6 3 3" xfId="15000" xr:uid="{05F647D0-BF1E-4934-8F5D-B8AEB38F2232}"/>
    <cellStyle name="SAPBEXHLevel0 2 3 4 6 4" xfId="14314" xr:uid="{C1229DB2-61AA-4367-B5A9-A59A66C68BC5}"/>
    <cellStyle name="SAPBEXHLevel0 2 3 4 6 5" xfId="14696" xr:uid="{3F8D6A99-AB67-4E25-BB2F-1226E733A9EF}"/>
    <cellStyle name="SAPBEXHLevel0 2 3 4 7" xfId="5373" xr:uid="{1B21449C-6122-4E6C-8A97-AADEFD082B97}"/>
    <cellStyle name="SAPBEXHLevel0 2 3 4 7 2" xfId="10318" xr:uid="{E5E5D4DF-14D2-4195-B304-FE567436F534}"/>
    <cellStyle name="SAPBEXHLevel0 2 3 4 7 2 2" xfId="17791" xr:uid="{EA3386BD-4914-4881-AA67-FECC9B1FC1D5}"/>
    <cellStyle name="SAPBEXHLevel0 2 3 4 7 2 3" xfId="12405" xr:uid="{CE005D2D-D3F1-40C6-A234-1EE08E1E8D96}"/>
    <cellStyle name="SAPBEXHLevel0 2 3 4 7 3" xfId="10982" xr:uid="{A72759CA-1236-42F2-AE83-26EC85A828FC}"/>
    <cellStyle name="SAPBEXHLevel0 2 3 4 7 3 2" xfId="18455" xr:uid="{F5060E4E-C53C-4744-B932-42D1F44F3661}"/>
    <cellStyle name="SAPBEXHLevel0 2 3 4 7 3 3" xfId="17321" xr:uid="{10367600-E86C-49FF-AA7F-81F4504B18F8}"/>
    <cellStyle name="SAPBEXHLevel0 2 3 4 7 4" xfId="14434" xr:uid="{8C05A82B-6E35-4EA1-8BFD-4836DEB432B0}"/>
    <cellStyle name="SAPBEXHLevel0 2 3 4 7 5" xfId="14967" xr:uid="{39D868CD-6D14-42B1-9564-025B166BDD12}"/>
    <cellStyle name="SAPBEXHLevel0 2 3 4 8" xfId="5467" xr:uid="{E7BA5603-C740-443F-8542-6C27E872CC30}"/>
    <cellStyle name="SAPBEXHLevel0 2 3 4 8 2" xfId="10412" xr:uid="{C3295D8D-B955-4F67-97A4-8FAF8A73EE8F}"/>
    <cellStyle name="SAPBEXHLevel0 2 3 4 8 2 2" xfId="17885" xr:uid="{DDEC969A-B311-452F-B3D9-AAEFAC82DC61}"/>
    <cellStyle name="SAPBEXHLevel0 2 3 4 8 2 3" xfId="15463" xr:uid="{50156AEE-112C-4E40-82C8-3AF8487A68BF}"/>
    <cellStyle name="SAPBEXHLevel0 2 3 4 8 3" xfId="11075" xr:uid="{24863766-29BC-487C-B1C9-5F11DB7116AF}"/>
    <cellStyle name="SAPBEXHLevel0 2 3 4 8 3 2" xfId="18548" xr:uid="{899555C6-BA3B-4C2B-8ACF-63EA74176AAD}"/>
    <cellStyle name="SAPBEXHLevel0 2 3 4 8 3 3" xfId="18734" xr:uid="{B3C42174-77B8-420C-8D36-CE75F8DEDF71}"/>
    <cellStyle name="SAPBEXHLevel0 2 3 4 8 4" xfId="14528" xr:uid="{1C4CEAB4-4502-4A68-9176-7B694857D9C1}"/>
    <cellStyle name="SAPBEXHLevel0 2 3 4 8 5" xfId="14377" xr:uid="{4CE1F1F4-A738-4B0C-AEBB-BDA3D0AFA68A}"/>
    <cellStyle name="SAPBEXHLevel0 2 3 4 9" xfId="7094" xr:uid="{E8E7937D-A9C8-41A6-9779-42170C17C551}"/>
    <cellStyle name="SAPBEXHLevel0 2 3 4 9 2" xfId="15215" xr:uid="{C336AFBE-831C-42D4-AA06-A8171B48A5DF}"/>
    <cellStyle name="SAPBEXHLevel0 2 3 4 9 3" xfId="20256" xr:uid="{01188AF8-FB59-4F4E-86F7-7EBD39EF1752}"/>
    <cellStyle name="SAPBEXHLevel0 2 3 4_KEY FIGURES" xfId="6159" xr:uid="{9906E696-5562-47DA-A3DB-80AE5758F8DD}"/>
    <cellStyle name="SAPBEXHLevel0 2 3 5" xfId="507" xr:uid="{D38A2A29-0558-4F72-9E2C-BE49A6301477}"/>
    <cellStyle name="SAPBEXHLevel0 2 3 5 10" xfId="7266" xr:uid="{BF91D966-384E-46C7-85BA-64FFA1DCCA14}"/>
    <cellStyle name="SAPBEXHLevel0 2 3 5 10 2" xfId="15347" xr:uid="{4CE3ED42-2DF6-4015-A424-67CB47DC83F7}"/>
    <cellStyle name="SAPBEXHLevel0 2 3 5 10 3" xfId="17424" xr:uid="{0DCBD220-C723-4935-B321-5D84A28A71D1}"/>
    <cellStyle name="SAPBEXHLevel0 2 3 5 11" xfId="9190" xr:uid="{BAF8C62D-94C1-444B-A9F9-45D9D7B05602}"/>
    <cellStyle name="SAPBEXHLevel0 2 3 5 11 2" xfId="17175" xr:uid="{86CB4E63-38CC-4C68-9F2C-C8734903A4F0}"/>
    <cellStyle name="SAPBEXHLevel0 2 3 5 11 3" xfId="19393" xr:uid="{D7EDD488-D148-4F79-9B3C-8FC77FFF0019}"/>
    <cellStyle name="SAPBEXHLevel0 2 3 5 12" xfId="11450" xr:uid="{AD12C602-65FA-4022-A778-211199A4F131}"/>
    <cellStyle name="SAPBEXHLevel0 2 3 5 13" xfId="17251" xr:uid="{40A2A9E9-5560-4DE9-854E-94D0C0174A2C}"/>
    <cellStyle name="SAPBEXHLevel0 2 3 5 2" xfId="717" xr:uid="{069B07A5-492B-4FB3-91AA-76C1B67A2E18}"/>
    <cellStyle name="SAPBEXHLevel0 2 3 5 2 2" xfId="2856" xr:uid="{860978B6-9E45-4020-8B6F-C23FBB088CB0}"/>
    <cellStyle name="SAPBEXHLevel0 2 3 5 2 2 2" xfId="8459" xr:uid="{B1F11ED6-6FB1-4544-A1E7-D159B3F97B5C}"/>
    <cellStyle name="SAPBEXHLevel0 2 3 5 2 2 2 2" xfId="16498" xr:uid="{AB750857-0200-4319-A4B7-F84F047A66E8}"/>
    <cellStyle name="SAPBEXHLevel0 2 3 5 2 2 2 3" xfId="14614" xr:uid="{BE34B6A2-6808-4A56-90DC-5412F1B2E2DD}"/>
    <cellStyle name="SAPBEXHLevel0 2 3 5 2 2 3" xfId="13008" xr:uid="{7F7A8914-B3A3-47F7-A4CA-E287883909BB}"/>
    <cellStyle name="SAPBEXHLevel0 2 3 5 2 2 4" xfId="13413" xr:uid="{09E123E3-A25C-425C-A6D5-B1CAE7E160BB}"/>
    <cellStyle name="SAPBEXHLevel0 2 3 5 2 3" xfId="8767" xr:uid="{F7569403-C3F8-493C-84D6-62A970D4BE95}"/>
    <cellStyle name="SAPBEXHLevel0 2 3 5 2 3 2" xfId="16806" xr:uid="{195805A6-08D8-4CE4-B1E0-3029DEC4D3EB}"/>
    <cellStyle name="SAPBEXHLevel0 2 3 5 2 3 3" xfId="20340" xr:uid="{F889740B-C6BF-450C-A196-27CBAB5B18AD}"/>
    <cellStyle name="SAPBEXHLevel0 2 3 5 2 4" xfId="11637" xr:uid="{DA8FBCEA-B204-4E6E-982D-76FBF232E116}"/>
    <cellStyle name="SAPBEXHLevel0 2 3 5 2 5" xfId="13414" xr:uid="{F8001812-41C0-4243-AEC0-81A6C2B9D9A8}"/>
    <cellStyle name="SAPBEXHLevel0 2 3 5 2_KEY FIGURES" xfId="6165" xr:uid="{340F5194-EC5D-481D-9405-94FF98D101DC}"/>
    <cellStyle name="SAPBEXHLevel0 2 3 5 3" xfId="881" xr:uid="{9D2EDEDC-D676-44DF-8F4F-8031793FCFB1}"/>
    <cellStyle name="SAPBEXHLevel0 2 3 5 3 2" xfId="3020" xr:uid="{97A26A47-897E-4B2A-9E3C-908830BC4484}"/>
    <cellStyle name="SAPBEXHLevel0 2 3 5 3 2 2" xfId="8295" xr:uid="{3D9C5D05-9FF6-4076-9F28-5E7F6EBB2C7C}"/>
    <cellStyle name="SAPBEXHLevel0 2 3 5 3 2 2 2" xfId="16334" xr:uid="{BC9B15D3-CD4A-465B-9F36-FAF0950CDC6D}"/>
    <cellStyle name="SAPBEXHLevel0 2 3 5 3 2 2 3" xfId="19493" xr:uid="{3BCBDF22-61BC-447D-99D2-EF0BE4DCBC42}"/>
    <cellStyle name="SAPBEXHLevel0 2 3 5 3 2 3" xfId="13172" xr:uid="{BB8ED835-352B-4264-9BF6-3C36DA239E83}"/>
    <cellStyle name="SAPBEXHLevel0 2 3 5 3 2 4" xfId="19758" xr:uid="{3EA84670-ACC1-494C-966E-BF696A915910}"/>
    <cellStyle name="SAPBEXHLevel0 2 3 5 3 3" xfId="8674" xr:uid="{E012D212-99AD-457B-94F0-99DF9D496FB5}"/>
    <cellStyle name="SAPBEXHLevel0 2 3 5 3 3 2" xfId="16713" xr:uid="{F12C41DA-449D-4D48-AF34-D57E34DE8790}"/>
    <cellStyle name="SAPBEXHLevel0 2 3 5 3 3 3" xfId="19262" xr:uid="{81C0CBB9-8081-4BD7-8F94-630AD0D4DD24}"/>
    <cellStyle name="SAPBEXHLevel0 2 3 5 3 4" xfId="11801" xr:uid="{CBE88157-6CB6-408E-8582-24BC18E10506}"/>
    <cellStyle name="SAPBEXHLevel0 2 3 5 3 5" xfId="13296" xr:uid="{9124357E-221A-4F6E-9345-543866316E7D}"/>
    <cellStyle name="SAPBEXHLevel0 2 3 5 3_KEY FIGURES" xfId="6166" xr:uid="{7181A1D6-B6F5-4F7B-B769-8A7E60D0FADA}"/>
    <cellStyle name="SAPBEXHLevel0 2 3 5 4" xfId="2669" xr:uid="{BE9302DA-D2E0-4F4F-B3EE-0A8576358F58}"/>
    <cellStyle name="SAPBEXHLevel0 2 3 5 4 2" xfId="3754" xr:uid="{64AE7E9E-AF0F-4F93-A107-DFF9E1F9DA07}"/>
    <cellStyle name="SAPBEXHLevel0 2 3 5 4 2 2" xfId="7844" xr:uid="{E2387E8B-5C24-42AF-83F6-734931DB6D1D}"/>
    <cellStyle name="SAPBEXHLevel0 2 3 5 4 2 2 2" xfId="15883" xr:uid="{F6142FCD-DECD-4CEE-8DCB-572331D3B880}"/>
    <cellStyle name="SAPBEXHLevel0 2 3 5 4 2 2 3" xfId="20322" xr:uid="{1B04B08D-543B-43B0-AB94-9F039E0FE152}"/>
    <cellStyle name="SAPBEXHLevel0 2 3 5 4 2 3" xfId="13548" xr:uid="{3B862CBB-5656-4E55-A64D-5C552F384645}"/>
    <cellStyle name="SAPBEXHLevel0 2 3 5 4 2 4" xfId="15465" xr:uid="{1D90ADA2-8465-4125-8D7D-2D1AD0790708}"/>
    <cellStyle name="SAPBEXHLevel0 2 3 5 4 3" xfId="8638" xr:uid="{57BCBF45-67B9-4192-B50E-CB90F800D5E5}"/>
    <cellStyle name="SAPBEXHLevel0 2 3 5 4 3 2" xfId="16677" xr:uid="{7D06DA11-6C6D-4615-9073-FEC99719BF25}"/>
    <cellStyle name="SAPBEXHLevel0 2 3 5 4 3 3" xfId="19705" xr:uid="{94C2337A-1526-4B7A-9D50-DD504E1E828D}"/>
    <cellStyle name="SAPBEXHLevel0 2 3 5 4 4" xfId="12821" xr:uid="{B23A09F3-2B2F-4579-8A9C-D5CD5EC3FCE9}"/>
    <cellStyle name="SAPBEXHLevel0 2 3 5 4 5" xfId="13980" xr:uid="{96803D3D-C667-4D0E-9B05-974B270809F8}"/>
    <cellStyle name="SAPBEXHLevel0 2 3 5 4_KEY FIGURES" xfId="6167" xr:uid="{176B9DC2-1FD6-4368-9C75-740A81B9683C}"/>
    <cellStyle name="SAPBEXHLevel0 2 3 5 5" xfId="3420" xr:uid="{BDA402A5-BFD7-47C4-A6B7-FFABA850049F}"/>
    <cellStyle name="SAPBEXHLevel0 2 3 5 5 2" xfId="3902" xr:uid="{DAD1BBD9-262D-4D5F-A854-E9037E83BCB8}"/>
    <cellStyle name="SAPBEXHLevel0 2 3 5 5 2 2" xfId="7697" xr:uid="{1279FB23-1F42-4A7F-8FDD-1A51A242B9D2}"/>
    <cellStyle name="SAPBEXHLevel0 2 3 5 5 2 2 2" xfId="15736" xr:uid="{6A3E894E-F569-4475-816F-E0BBBB249DB2}"/>
    <cellStyle name="SAPBEXHLevel0 2 3 5 5 2 2 3" xfId="19528" xr:uid="{69E79C78-125E-4CD3-A3F5-B6872C3367B4}"/>
    <cellStyle name="SAPBEXHLevel0 2 3 5 5 2 3" xfId="13696" xr:uid="{D38B0A2B-BB5E-4A27-8826-BB7BB2415FCE}"/>
    <cellStyle name="SAPBEXHLevel0 2 3 5 5 2 4" xfId="20546" xr:uid="{B1958770-C649-44E9-95F2-328EFCD00703}"/>
    <cellStyle name="SAPBEXHLevel0 2 3 5 5 3" xfId="8079" xr:uid="{8031B132-885C-4982-B257-44AE3A25EE52}"/>
    <cellStyle name="SAPBEXHLevel0 2 3 5 5 3 2" xfId="16118" xr:uid="{9E610693-DB7D-4FA2-B7F4-9A9A872AE9DA}"/>
    <cellStyle name="SAPBEXHLevel0 2 3 5 5 3 3" xfId="20806" xr:uid="{CB2390D7-BE0A-42D7-8BA7-B7657EA816FC}"/>
    <cellStyle name="SAPBEXHLevel0 2 3 5 5 4" xfId="14736" xr:uid="{17445C55-8B27-4923-B2FF-C124CBC523D0}"/>
    <cellStyle name="SAPBEXHLevel0 2 3 5 5_KEY FIGURES" xfId="6168" xr:uid="{5D0FD33B-8DBA-4C3F-8F82-1CAEE03445D1}"/>
    <cellStyle name="SAPBEXHLevel0 2 3 5 6" xfId="5194" xr:uid="{A8BE5991-933B-4F34-AC31-A78B9B22F7B8}"/>
    <cellStyle name="SAPBEXHLevel0 2 3 5 6 2" xfId="10222" xr:uid="{A7147394-E95C-4060-82D7-73B0EB3D8643}"/>
    <cellStyle name="SAPBEXHLevel0 2 3 5 6 2 2" xfId="17695" xr:uid="{464FE6DB-EDD9-4951-AAB5-D90547FA2385}"/>
    <cellStyle name="SAPBEXHLevel0 2 3 5 6 2 3" xfId="11951" xr:uid="{0E93AF7C-26D9-4026-8C69-AFDB50FCEF79}"/>
    <cellStyle name="SAPBEXHLevel0 2 3 5 6 3" xfId="10804" xr:uid="{550205CD-4D7F-408B-95EE-991D3D382EBF}"/>
    <cellStyle name="SAPBEXHLevel0 2 3 5 6 3 2" xfId="18277" xr:uid="{2BC39BCD-F8F6-40FC-AA6C-C86011ED8997}"/>
    <cellStyle name="SAPBEXHLevel0 2 3 5 6 3 3" xfId="19619" xr:uid="{666DA14B-2442-423A-B44E-E6B05E71D6FF}"/>
    <cellStyle name="SAPBEXHLevel0 2 3 5 6 4" xfId="14315" xr:uid="{81031D83-2AAB-470A-B1DC-BC6960A480F0}"/>
    <cellStyle name="SAPBEXHLevel0 2 3 5 6 5" xfId="13870" xr:uid="{A06DE2E8-D2E6-450C-AAD6-6DA2C535C64B}"/>
    <cellStyle name="SAPBEXHLevel0 2 3 5 7" xfId="5374" xr:uid="{BBC9B004-397A-4548-AB9F-9DBCC805C75B}"/>
    <cellStyle name="SAPBEXHLevel0 2 3 5 7 2" xfId="10319" xr:uid="{F55CF246-8C21-4181-8984-85A51089BFB3}"/>
    <cellStyle name="SAPBEXHLevel0 2 3 5 7 2 2" xfId="17792" xr:uid="{79087741-B7DA-4AD5-8DEE-5A48C8BDB506}"/>
    <cellStyle name="SAPBEXHLevel0 2 3 5 7 2 3" xfId="20461" xr:uid="{BF0C695C-4A72-4639-AFBA-03F07D8F8818}"/>
    <cellStyle name="SAPBEXHLevel0 2 3 5 7 3" xfId="10983" xr:uid="{9B29726E-C6B3-438A-A222-4A0DF69C129A}"/>
    <cellStyle name="SAPBEXHLevel0 2 3 5 7 3 2" xfId="18456" xr:uid="{6DB83AB3-FE99-446D-8CEC-30CA1A1F8A9A}"/>
    <cellStyle name="SAPBEXHLevel0 2 3 5 7 3 3" xfId="19734" xr:uid="{9A8E6C2D-41F6-4884-949B-FD41B25A2F9B}"/>
    <cellStyle name="SAPBEXHLevel0 2 3 5 7 4" xfId="14435" xr:uid="{0A135C14-7377-4BD5-A8C8-3DFEBA075E4D}"/>
    <cellStyle name="SAPBEXHLevel0 2 3 5 7 5" xfId="14992" xr:uid="{90B3ED94-323A-4249-A3A8-C2FD24D026E5}"/>
    <cellStyle name="SAPBEXHLevel0 2 3 5 8" xfId="5468" xr:uid="{581B07B8-7A4E-4766-8F97-EFD64FC30F79}"/>
    <cellStyle name="SAPBEXHLevel0 2 3 5 8 2" xfId="10413" xr:uid="{403F9295-38CE-4B49-BEF1-60E85052674C}"/>
    <cellStyle name="SAPBEXHLevel0 2 3 5 8 2 2" xfId="17886" xr:uid="{1CC54A08-3307-4212-84EF-B5E730421C3A}"/>
    <cellStyle name="SAPBEXHLevel0 2 3 5 8 2 3" xfId="17290" xr:uid="{DFA7EA93-8424-4E81-849E-43D80D772512}"/>
    <cellStyle name="SAPBEXHLevel0 2 3 5 8 3" xfId="11076" xr:uid="{EB090EE7-CD0B-42F2-A516-F5120D455938}"/>
    <cellStyle name="SAPBEXHLevel0 2 3 5 8 3 2" xfId="18549" xr:uid="{E0CC909C-FA89-4541-B1CD-3F391739271D}"/>
    <cellStyle name="SAPBEXHLevel0 2 3 5 8 3 3" xfId="13775" xr:uid="{A9D08EA2-C10A-46FD-BCFE-082E4CDC6535}"/>
    <cellStyle name="SAPBEXHLevel0 2 3 5 8 4" xfId="14529" xr:uid="{324EBDA5-954A-4535-B1E6-1C97093EF14D}"/>
    <cellStyle name="SAPBEXHLevel0 2 3 5 8 5" xfId="15171" xr:uid="{16E4420F-09A2-4E5F-AF74-9539992B40D9}"/>
    <cellStyle name="SAPBEXHLevel0 2 3 5 9" xfId="7095" xr:uid="{F37E87D0-7B95-4586-AF67-AC81A987812F}"/>
    <cellStyle name="SAPBEXHLevel0 2 3 5 9 2" xfId="15216" xr:uid="{4899093D-478E-4ECF-AA1F-CE3E3C270003}"/>
    <cellStyle name="SAPBEXHLevel0 2 3 5 9 3" xfId="20742" xr:uid="{2456F9F3-1A93-411F-98F4-37983E8B2C2D}"/>
    <cellStyle name="SAPBEXHLevel0 2 3 5_KEY FIGURES" xfId="6164" xr:uid="{6AE72D08-7A85-4B7A-B986-3EC15C6C3D5C}"/>
    <cellStyle name="SAPBEXHLevel0 2 3 6" xfId="523" xr:uid="{8915A269-2601-4FB3-8138-725E3804FE90}"/>
    <cellStyle name="SAPBEXHLevel0 2 3 6 10" xfId="7267" xr:uid="{CBFDB2AC-91B6-4CAD-86E9-62B16CB04BD8}"/>
    <cellStyle name="SAPBEXHLevel0 2 3 6 10 2" xfId="15348" xr:uid="{FEBFE584-261E-421A-8ABF-DBEE345493D6}"/>
    <cellStyle name="SAPBEXHLevel0 2 3 6 10 3" xfId="14970" xr:uid="{B0684E59-AE4E-4DB6-AA38-3F54F73BEF1D}"/>
    <cellStyle name="SAPBEXHLevel0 2 3 6 11" xfId="7503" xr:uid="{22F85558-8806-4DF8-AE49-5FA49DC46526}"/>
    <cellStyle name="SAPBEXHLevel0 2 3 6 11 2" xfId="15542" xr:uid="{4ED4E067-6480-46F6-9CFA-1C35BD509ED1}"/>
    <cellStyle name="SAPBEXHLevel0 2 3 6 11 3" xfId="12178" xr:uid="{FA156B7E-0649-46B8-AFAB-EAAFBE9E98DF}"/>
    <cellStyle name="SAPBEXHLevel0 2 3 6 12" xfId="11466" xr:uid="{F57CDC67-2105-4E0C-BBD1-53EEFB2F618F}"/>
    <cellStyle name="SAPBEXHLevel0 2 3 6 13" xfId="13391" xr:uid="{11AD7EA2-12CC-4E7C-8C38-0548D128F97B}"/>
    <cellStyle name="SAPBEXHLevel0 2 3 6 2" xfId="733" xr:uid="{4BF89B0D-6807-489A-BF2F-1BF4B8B29024}"/>
    <cellStyle name="SAPBEXHLevel0 2 3 6 2 2" xfId="2872" xr:uid="{5B7A90E2-A219-4492-9D5E-382DBDE82092}"/>
    <cellStyle name="SAPBEXHLevel0 2 3 6 2 2 2" xfId="8443" xr:uid="{28EDE2E7-A821-4879-B1A9-29FC902D953E}"/>
    <cellStyle name="SAPBEXHLevel0 2 3 6 2 2 2 2" xfId="16482" xr:uid="{A5EAFCBA-14ED-4A5F-BE76-102D8B0F178F}"/>
    <cellStyle name="SAPBEXHLevel0 2 3 6 2 2 2 3" xfId="19021" xr:uid="{FE2BE81D-DAA0-45A1-A42B-8175ABB62E63}"/>
    <cellStyle name="SAPBEXHLevel0 2 3 6 2 2 3" xfId="13024" xr:uid="{15C6DAB1-C705-4A7C-8D5B-66E4B5222B56}"/>
    <cellStyle name="SAPBEXHLevel0 2 3 6 2 2 4" xfId="12348" xr:uid="{998D7F40-721D-47E7-B031-8DAC032B5A5B}"/>
    <cellStyle name="SAPBEXHLevel0 2 3 6 2 3" xfId="8803" xr:uid="{90CF2246-C9A1-408D-A8BD-FBF7AE03447C}"/>
    <cellStyle name="SAPBEXHLevel0 2 3 6 2 3 2" xfId="16842" xr:uid="{34971524-8763-42CF-A8F8-8A9DBEDE42C3}"/>
    <cellStyle name="SAPBEXHLevel0 2 3 6 2 3 3" xfId="13237" xr:uid="{CD0ACAC8-5DBB-4677-A71C-777D40D803C3}"/>
    <cellStyle name="SAPBEXHLevel0 2 3 6 2 4" xfId="11653" xr:uid="{B9201131-95A9-49D5-98C5-3B10DB9B279D}"/>
    <cellStyle name="SAPBEXHLevel0 2 3 6 2 5" xfId="12415" xr:uid="{5D196502-5D90-4BC4-8315-7330C0EACFC8}"/>
    <cellStyle name="SAPBEXHLevel0 2 3 6 2_KEY FIGURES" xfId="6170" xr:uid="{027786D0-A13B-4802-898D-05415FA8C2CD}"/>
    <cellStyle name="SAPBEXHLevel0 2 3 6 3" xfId="897" xr:uid="{EF2DFF41-CF39-4605-8BE6-A62F60E38FAA}"/>
    <cellStyle name="SAPBEXHLevel0 2 3 6 3 2" xfId="3036" xr:uid="{30F66FE2-2D13-4CC0-B068-565B29780F46}"/>
    <cellStyle name="SAPBEXHLevel0 2 3 6 3 2 2" xfId="8279" xr:uid="{602C57FA-8FFC-404F-8157-C4F8EAC05056}"/>
    <cellStyle name="SAPBEXHLevel0 2 3 6 3 2 2 2" xfId="16318" xr:uid="{786045CB-9553-49F8-88A7-5DE8DDF7BC44}"/>
    <cellStyle name="SAPBEXHLevel0 2 3 6 3 2 2 3" xfId="15064" xr:uid="{10B88BE3-F55A-4671-9A82-47CBF9D51B08}"/>
    <cellStyle name="SAPBEXHLevel0 2 3 6 3 2 3" xfId="13188" xr:uid="{601DAB82-0974-4F52-8F08-40A52887A38C}"/>
    <cellStyle name="SAPBEXHLevel0 2 3 6 3 2 4" xfId="18873" xr:uid="{35F5D2DC-4A2F-4751-A2B3-9B36C9686373}"/>
    <cellStyle name="SAPBEXHLevel0 2 3 6 3 3" xfId="8971" xr:uid="{823FE007-0053-47B3-BC0B-487EE260F024}"/>
    <cellStyle name="SAPBEXHLevel0 2 3 6 3 3 2" xfId="16984" xr:uid="{48E8854C-C6FD-4701-901A-6F8297A56FBD}"/>
    <cellStyle name="SAPBEXHLevel0 2 3 6 3 3 3" xfId="14242" xr:uid="{C617CEC8-751B-4E05-B0BA-631766C379DE}"/>
    <cellStyle name="SAPBEXHLevel0 2 3 6 3 4" xfId="11817" xr:uid="{C94C193B-86E1-4DD6-8917-19FF9EE4E74F}"/>
    <cellStyle name="SAPBEXHLevel0 2 3 6 3 5" xfId="20676" xr:uid="{AACEDBC0-E656-48C5-A463-527267859CF0}"/>
    <cellStyle name="SAPBEXHLevel0 2 3 6 3_KEY FIGURES" xfId="6171" xr:uid="{96526C5D-9467-4DEC-B6A9-9D803BA26DC5}"/>
    <cellStyle name="SAPBEXHLevel0 2 3 6 4" xfId="2685" xr:uid="{471089B0-39D9-4B08-97AB-BF4E58A5B29C}"/>
    <cellStyle name="SAPBEXHLevel0 2 3 6 4 2" xfId="8630" xr:uid="{F5FDE5AD-E550-4E85-BDD2-94F7037F10C4}"/>
    <cellStyle name="SAPBEXHLevel0 2 3 6 4 2 2" xfId="16669" xr:uid="{7B2DE2D3-E664-4032-B91B-440502C7D8E4}"/>
    <cellStyle name="SAPBEXHLevel0 2 3 6 4 2 3" xfId="18974" xr:uid="{17B3D2E7-96EC-4FD3-98CB-2D375BDDD394}"/>
    <cellStyle name="SAPBEXHLevel0 2 3 6 4 3" xfId="12837" xr:uid="{03311C1F-EA6F-40AF-A850-E244034302EF}"/>
    <cellStyle name="SAPBEXHLevel0 2 3 6 4 4" xfId="17616" xr:uid="{790B0F56-FCF6-43F5-95A3-CB89B8D5E730}"/>
    <cellStyle name="SAPBEXHLevel0 2 3 6 5" xfId="3421" xr:uid="{A819E1DF-9F7B-44FA-89BF-1CB4ED4EEDD3}"/>
    <cellStyle name="SAPBEXHLevel0 2 3 6 5 2" xfId="3903" xr:uid="{961CF1F8-B096-4921-8254-A36869AD8B04}"/>
    <cellStyle name="SAPBEXHLevel0 2 3 6 5 2 2" xfId="7696" xr:uid="{784B5B09-BCC9-4712-B52A-515C1A6093E2}"/>
    <cellStyle name="SAPBEXHLevel0 2 3 6 5 2 2 2" xfId="15735" xr:uid="{5B2CD63B-E843-406B-9126-3B23CFD567A9}"/>
    <cellStyle name="SAPBEXHLevel0 2 3 6 5 2 2 3" xfId="14630" xr:uid="{A9A82B21-0CFD-474D-B582-8D521EF5D176}"/>
    <cellStyle name="SAPBEXHLevel0 2 3 6 5 2 3" xfId="13697" xr:uid="{FCC2A1B4-EF7D-40B2-8D02-5768F001A459}"/>
    <cellStyle name="SAPBEXHLevel0 2 3 6 5 2 4" xfId="19095" xr:uid="{92F7C90C-9B85-4F32-87F4-AC851571ADDB}"/>
    <cellStyle name="SAPBEXHLevel0 2 3 6 5 3" xfId="8078" xr:uid="{9F4BB9A8-8C9F-48B9-8E02-FAFED3B5112F}"/>
    <cellStyle name="SAPBEXHLevel0 2 3 6 5 3 2" xfId="16117" xr:uid="{EE2FBE36-9FF1-4537-A6A2-C389FA3F59B7}"/>
    <cellStyle name="SAPBEXHLevel0 2 3 6 5 3 3" xfId="20499" xr:uid="{3EA1F8E3-1EBD-471F-A06F-E55F06A50D00}"/>
    <cellStyle name="SAPBEXHLevel0 2 3 6 5 4" xfId="19094" xr:uid="{D5DBC41C-7C39-493C-85AE-A7AAF5962E2E}"/>
    <cellStyle name="SAPBEXHLevel0 2 3 6 5_KEY FIGURES" xfId="6172" xr:uid="{06735446-1025-4A5D-9617-910E8BF838AA}"/>
    <cellStyle name="SAPBEXHLevel0 2 3 6 6" xfId="5195" xr:uid="{67AECB6A-0B8B-4F95-9F04-FE4C1B4C78A9}"/>
    <cellStyle name="SAPBEXHLevel0 2 3 6 6 2" xfId="10223" xr:uid="{D5F687BD-3A0A-4E26-A58D-099201164859}"/>
    <cellStyle name="SAPBEXHLevel0 2 3 6 6 2 2" xfId="17696" xr:uid="{F0E02C92-C9D2-4705-B563-C930C6FE3905}"/>
    <cellStyle name="SAPBEXHLevel0 2 3 6 6 2 3" xfId="19777" xr:uid="{F0D05377-6978-4EEB-BB98-F42767C6C9A7}"/>
    <cellStyle name="SAPBEXHLevel0 2 3 6 6 3" xfId="10805" xr:uid="{84CF3A89-5FEC-48B0-AA2B-E1C0B48324E7}"/>
    <cellStyle name="SAPBEXHLevel0 2 3 6 6 3 2" xfId="18278" xr:uid="{336C50FC-1434-473D-B050-816EF8AD80EC}"/>
    <cellStyle name="SAPBEXHLevel0 2 3 6 6 3 3" xfId="19182" xr:uid="{B2D9B88A-E264-4D2A-A1E7-25B3B438C797}"/>
    <cellStyle name="SAPBEXHLevel0 2 3 6 6 4" xfId="14316" xr:uid="{176A5253-1BBE-49B2-97A1-6BAB9B9B8651}"/>
    <cellStyle name="SAPBEXHLevel0 2 3 6 6 5" xfId="13349" xr:uid="{666DC749-D2D9-4C42-8151-220430F6DF77}"/>
    <cellStyle name="SAPBEXHLevel0 2 3 6 7" xfId="5375" xr:uid="{8001682F-1FB6-4FA3-A964-8E1315C037E8}"/>
    <cellStyle name="SAPBEXHLevel0 2 3 6 7 2" xfId="10320" xr:uid="{5E2CF23A-0677-4F4D-8CDA-625C45E98722}"/>
    <cellStyle name="SAPBEXHLevel0 2 3 6 7 2 2" xfId="17793" xr:uid="{E17BD6B9-EE5F-437C-B279-7DDA932F2B50}"/>
    <cellStyle name="SAPBEXHLevel0 2 3 6 7 2 3" xfId="20772" xr:uid="{B8A38653-7613-48EB-B6AC-DA67F2695536}"/>
    <cellStyle name="SAPBEXHLevel0 2 3 6 7 3" xfId="10984" xr:uid="{02B703E1-A695-443C-94D1-159D73B00EAA}"/>
    <cellStyle name="SAPBEXHLevel0 2 3 6 7 3 2" xfId="18457" xr:uid="{5D6185E3-A44B-4B18-B749-53214863410C}"/>
    <cellStyle name="SAPBEXHLevel0 2 3 6 7 3 3" xfId="17412" xr:uid="{57118EC4-55C5-4DE5-9068-53244FB74AC5}"/>
    <cellStyle name="SAPBEXHLevel0 2 3 6 7 4" xfId="14436" xr:uid="{0B27E0CE-64AA-4CBD-8183-36277D9D8919}"/>
    <cellStyle name="SAPBEXHLevel0 2 3 6 7 5" xfId="13250" xr:uid="{667BE8A8-FDB3-458F-A212-DE57A5A16A53}"/>
    <cellStyle name="SAPBEXHLevel0 2 3 6 8" xfId="5469" xr:uid="{E0E90CA5-802B-48F6-9132-EEC76B1F498B}"/>
    <cellStyle name="SAPBEXHLevel0 2 3 6 8 2" xfId="10414" xr:uid="{2FEDC1B6-CFC9-44ED-8F7C-C8FBB759B99D}"/>
    <cellStyle name="SAPBEXHLevel0 2 3 6 8 2 2" xfId="17887" xr:uid="{2C07F272-876F-4194-B737-C3C977D2E29C}"/>
    <cellStyle name="SAPBEXHLevel0 2 3 6 8 2 3" xfId="19298" xr:uid="{53C0786C-C3F2-4875-AB49-E0F5B22F5768}"/>
    <cellStyle name="SAPBEXHLevel0 2 3 6 8 3" xfId="11077" xr:uid="{84E875E6-A5A2-486C-83F7-78C611DAAF8A}"/>
    <cellStyle name="SAPBEXHLevel0 2 3 6 8 3 2" xfId="18550" xr:uid="{DB370EC1-4EE4-4140-98D0-2B171713F436}"/>
    <cellStyle name="SAPBEXHLevel0 2 3 6 8 3 3" xfId="13786" xr:uid="{D9BCC40E-9A33-4AC0-A897-6CF7830D184E}"/>
    <cellStyle name="SAPBEXHLevel0 2 3 6 8 4" xfId="14530" xr:uid="{391E18ED-E8A7-4667-B61A-ECA9949FB08B}"/>
    <cellStyle name="SAPBEXHLevel0 2 3 6 8 5" xfId="16933" xr:uid="{4713A769-B9B8-421C-A5B8-10D3579B5E1F}"/>
    <cellStyle name="SAPBEXHLevel0 2 3 6 9" xfId="7096" xr:uid="{B0117C01-5D13-4A46-AF2A-6F9516232E4B}"/>
    <cellStyle name="SAPBEXHLevel0 2 3 6 9 2" xfId="15217" xr:uid="{98DEA5B2-97C1-43A2-9085-17A018ADDB44}"/>
    <cellStyle name="SAPBEXHLevel0 2 3 6 9 3" xfId="17527" xr:uid="{5B1C6BCC-4E99-4F71-A2FC-38C43044875B}"/>
    <cellStyle name="SAPBEXHLevel0 2 3 6_KEY FIGURES" xfId="6169" xr:uid="{6DCBEA35-DB92-480B-A98C-D182F05A2446}"/>
    <cellStyle name="SAPBEXHLevel0 2 3 7" xfId="539" xr:uid="{DA471548-1511-4219-9BB9-1053B0E17144}"/>
    <cellStyle name="SAPBEXHLevel0 2 3 7 10" xfId="7268" xr:uid="{FEEBB28A-6AFD-4D5B-96E6-05B0646DCCE6}"/>
    <cellStyle name="SAPBEXHLevel0 2 3 7 10 2" xfId="15349" xr:uid="{D3E24329-22DC-4A37-BB8F-B42EFC356FF0}"/>
    <cellStyle name="SAPBEXHLevel0 2 3 7 10 3" xfId="18895" xr:uid="{B524CEE2-3EA2-4A78-85E6-13BC9F4C2E40}"/>
    <cellStyle name="SAPBEXHLevel0 2 3 7 11" xfId="7483" xr:uid="{7ABEFEF1-017D-463B-BA47-1B79730B5EA9}"/>
    <cellStyle name="SAPBEXHLevel0 2 3 7 11 2" xfId="15522" xr:uid="{D5B5FCB7-0A11-411B-877D-C9DB1B3978E7}"/>
    <cellStyle name="SAPBEXHLevel0 2 3 7 11 3" xfId="20141" xr:uid="{888691E2-13D0-418A-A512-5F7F6B7C6E8D}"/>
    <cellStyle name="SAPBEXHLevel0 2 3 7 12" xfId="11482" xr:uid="{FA553F78-118C-4043-8EA8-3E5BC5411B03}"/>
    <cellStyle name="SAPBEXHLevel0 2 3 7 13" xfId="19604" xr:uid="{7B5FACF5-C5C4-423C-9819-270A92E70E53}"/>
    <cellStyle name="SAPBEXHLevel0 2 3 7 2" xfId="749" xr:uid="{71AFF4F8-35BB-4FAC-90DE-639725CE767D}"/>
    <cellStyle name="SAPBEXHLevel0 2 3 7 2 2" xfId="2888" xr:uid="{EC766251-6B98-4DDA-B5E6-3074DEBEC38C}"/>
    <cellStyle name="SAPBEXHLevel0 2 3 7 2 2 2" xfId="8427" xr:uid="{E26400F0-6B47-4B6F-A3AB-4E9A870E6E55}"/>
    <cellStyle name="SAPBEXHLevel0 2 3 7 2 2 2 2" xfId="16466" xr:uid="{3405C08D-FFA8-43A8-9EC0-17C6FB2C2D7E}"/>
    <cellStyle name="SAPBEXHLevel0 2 3 7 2 2 2 3" xfId="12601" xr:uid="{B29ECF8E-5A5D-4047-8401-C90B0B7D0D17}"/>
    <cellStyle name="SAPBEXHLevel0 2 3 7 2 2 3" xfId="13040" xr:uid="{D850805B-BA74-4384-91FF-C20061902E67}"/>
    <cellStyle name="SAPBEXHLevel0 2 3 7 2 2 4" xfId="11251" xr:uid="{17E64914-0B76-4A02-A36D-4C550317F496}"/>
    <cellStyle name="SAPBEXHLevel0 2 3 7 2 3" xfId="8842" xr:uid="{732569B7-2586-4830-82FF-2215C1B2E4E3}"/>
    <cellStyle name="SAPBEXHLevel0 2 3 7 2 3 2" xfId="16881" xr:uid="{5157546B-E8A2-47C8-9695-989A0D669649}"/>
    <cellStyle name="SAPBEXHLevel0 2 3 7 2 3 3" xfId="20253" xr:uid="{39E7CDB3-B88F-404D-8D34-7CE9DF1C7A1C}"/>
    <cellStyle name="SAPBEXHLevel0 2 3 7 2 4" xfId="11669" xr:uid="{846C64C0-2525-491F-9BE2-F9648BD8BB7B}"/>
    <cellStyle name="SAPBEXHLevel0 2 3 7 2 5" xfId="14253" xr:uid="{FEC1A7D0-E9A6-4C64-935A-D3365419477E}"/>
    <cellStyle name="SAPBEXHLevel0 2 3 7 2_KEY FIGURES" xfId="6174" xr:uid="{E2FEFCA4-4757-439C-A9D5-C8C8055404D9}"/>
    <cellStyle name="SAPBEXHLevel0 2 3 7 3" xfId="913" xr:uid="{E013286E-879E-4800-A7AE-5DF05BA3BDC1}"/>
    <cellStyle name="SAPBEXHLevel0 2 3 7 3 2" xfId="3052" xr:uid="{217B3055-163B-4B4B-AA8C-075A097C02F0}"/>
    <cellStyle name="SAPBEXHLevel0 2 3 7 3 2 2" xfId="8263" xr:uid="{80391287-6D65-414D-A645-2EE50838D8F8}"/>
    <cellStyle name="SAPBEXHLevel0 2 3 7 3 2 2 2" xfId="16302" xr:uid="{9233ACD1-C974-4E1A-AFD0-639E477C99B0}"/>
    <cellStyle name="SAPBEXHLevel0 2 3 7 3 2 2 3" xfId="19807" xr:uid="{0B4891AD-1EA7-48CA-AA18-5411A0C7D9CB}"/>
    <cellStyle name="SAPBEXHLevel0 2 3 7 3 2 3" xfId="13204" xr:uid="{AC6E02C6-F1E2-43DC-AB39-472697BB68BE}"/>
    <cellStyle name="SAPBEXHLevel0 2 3 7 3 2 4" xfId="11386" xr:uid="{DFA727E8-E9B4-44F5-AC88-145E76E558FE}"/>
    <cellStyle name="SAPBEXHLevel0 2 3 7 3 3" xfId="8959" xr:uid="{37F2631E-1750-43E5-A8F3-3F26FDF51C08}"/>
    <cellStyle name="SAPBEXHLevel0 2 3 7 3 3 2" xfId="16972" xr:uid="{138C1876-4074-4C8F-A05B-A0FCD194A15E}"/>
    <cellStyle name="SAPBEXHLevel0 2 3 7 3 3 3" xfId="12095" xr:uid="{72BD8328-CF08-4225-BDAC-E4C01D744775}"/>
    <cellStyle name="SAPBEXHLevel0 2 3 7 3 4" xfId="11833" xr:uid="{B76B7D72-C2E3-4438-83F4-029A617946DF}"/>
    <cellStyle name="SAPBEXHLevel0 2 3 7 3 5" xfId="14649" xr:uid="{7C7150D1-E89A-4E6A-8402-99057FFACCE8}"/>
    <cellStyle name="SAPBEXHLevel0 2 3 7 3_KEY FIGURES" xfId="6175" xr:uid="{1C4A6D15-1EB9-42DE-AE37-0FBA1EA5DE7D}"/>
    <cellStyle name="SAPBEXHLevel0 2 3 7 4" xfId="2701" xr:uid="{CF850050-AAA6-4AA9-83A5-E3E3C35B3189}"/>
    <cellStyle name="SAPBEXHLevel0 2 3 7 4 2" xfId="8614" xr:uid="{B9EEC219-C8CC-46EA-81B9-44B01C95FBE6}"/>
    <cellStyle name="SAPBEXHLevel0 2 3 7 4 2 2" xfId="16653" xr:uid="{E1C4650C-B610-4446-8217-91C7E1B0584A}"/>
    <cellStyle name="SAPBEXHLevel0 2 3 7 4 2 3" xfId="12260" xr:uid="{E1FF7265-ADA9-40C2-A19F-E1D94022D04A}"/>
    <cellStyle name="SAPBEXHLevel0 2 3 7 4 3" xfId="12853" xr:uid="{82A931AF-5DD4-4FF3-A092-A846B0354EB9}"/>
    <cellStyle name="SAPBEXHLevel0 2 3 7 4 4" xfId="11999" xr:uid="{F3F06449-0F95-4839-A22C-00D04C5E0D6D}"/>
    <cellStyle name="SAPBEXHLevel0 2 3 7 5" xfId="3422" xr:uid="{07AB9CD9-BAE0-48F5-A5F9-0D38FEB320FD}"/>
    <cellStyle name="SAPBEXHLevel0 2 3 7 5 2" xfId="3904" xr:uid="{DE55B920-7011-4163-A263-A29C6C0E2C82}"/>
    <cellStyle name="SAPBEXHLevel0 2 3 7 5 2 2" xfId="7695" xr:uid="{5A6BA187-3060-4786-8591-8567C76BD8B5}"/>
    <cellStyle name="SAPBEXHLevel0 2 3 7 5 2 2 2" xfId="15734" xr:uid="{4E0A1D06-8689-42A4-9384-B1B1515D0FDC}"/>
    <cellStyle name="SAPBEXHLevel0 2 3 7 5 2 2 3" xfId="20630" xr:uid="{E3D2B74F-120F-4239-BF4A-5A0685C1359E}"/>
    <cellStyle name="SAPBEXHLevel0 2 3 7 5 2 3" xfId="13698" xr:uid="{9230C167-B78D-458B-B2F6-EAAB1698577C}"/>
    <cellStyle name="SAPBEXHLevel0 2 3 7 5 2 4" xfId="19942" xr:uid="{DBCEC9BB-E512-4384-8E3D-F7E4DC5FC962}"/>
    <cellStyle name="SAPBEXHLevel0 2 3 7 5 3" xfId="8077" xr:uid="{E35978F7-B324-477B-ACA6-0D755267801B}"/>
    <cellStyle name="SAPBEXHLevel0 2 3 7 5 3 2" xfId="16116" xr:uid="{C9EF9A80-CDE8-430D-BBC8-CCF9BE999EE0}"/>
    <cellStyle name="SAPBEXHLevel0 2 3 7 5 3 3" xfId="19992" xr:uid="{E234A402-48E4-48CE-A25C-E766597DD8B5}"/>
    <cellStyle name="SAPBEXHLevel0 2 3 7 5 4" xfId="20006" xr:uid="{F4D066F8-BC5E-482E-8FE6-21FBDDA240AC}"/>
    <cellStyle name="SAPBEXHLevel0 2 3 7 5_KEY FIGURES" xfId="6176" xr:uid="{C4E2AFB9-B2C8-4DAB-B735-730FA3189A5D}"/>
    <cellStyle name="SAPBEXHLevel0 2 3 7 6" xfId="5196" xr:uid="{76D22DE4-4F37-4445-B333-A04CE757E7BE}"/>
    <cellStyle name="SAPBEXHLevel0 2 3 7 6 2" xfId="10224" xr:uid="{9A53960A-4BF8-4FD2-B539-11FB8EAFC7C1}"/>
    <cellStyle name="SAPBEXHLevel0 2 3 7 6 2 2" xfId="17697" xr:uid="{768D0B88-D320-42F3-A2D8-DE3A8A18988F}"/>
    <cellStyle name="SAPBEXHLevel0 2 3 7 6 2 3" xfId="11952" xr:uid="{088576B9-623F-43B2-AA5C-F3E2CD26F21C}"/>
    <cellStyle name="SAPBEXHLevel0 2 3 7 6 3" xfId="10806" xr:uid="{2B141075-E862-4ECE-A5EB-27F5187BA93D}"/>
    <cellStyle name="SAPBEXHLevel0 2 3 7 6 3 2" xfId="18279" xr:uid="{DA4FAACE-EEAA-40B3-A8BC-D251C552B0DA}"/>
    <cellStyle name="SAPBEXHLevel0 2 3 7 6 3 3" xfId="18698" xr:uid="{9D43B49F-8478-4D17-B14C-A1FB20B83BEE}"/>
    <cellStyle name="SAPBEXHLevel0 2 3 7 6 4" xfId="14317" xr:uid="{6A10D28C-A786-4557-8F90-E1D0CC5DCA02}"/>
    <cellStyle name="SAPBEXHLevel0 2 3 7 6 5" xfId="14205" xr:uid="{4F85F90F-E84C-462C-956E-3FE8A30A8128}"/>
    <cellStyle name="SAPBEXHLevel0 2 3 7 7" xfId="5376" xr:uid="{A5212E65-297B-48C6-BDD4-12536833F978}"/>
    <cellStyle name="SAPBEXHLevel0 2 3 7 7 2" xfId="10321" xr:uid="{9CD5B10D-6C38-4368-8E6E-8A2275F1969C}"/>
    <cellStyle name="SAPBEXHLevel0 2 3 7 7 2 2" xfId="17794" xr:uid="{26EB746F-A7D4-4E19-BF2B-3376D5887AEB}"/>
    <cellStyle name="SAPBEXHLevel0 2 3 7 7 2 3" xfId="12340" xr:uid="{C8860F5A-5ABD-407B-9CD7-AF1444AD99A6}"/>
    <cellStyle name="SAPBEXHLevel0 2 3 7 7 3" xfId="10985" xr:uid="{59F48396-4509-42CE-81F9-6F8D4807C3C1}"/>
    <cellStyle name="SAPBEXHLevel0 2 3 7 7 3 2" xfId="18458" xr:uid="{872B7886-5237-4D87-B955-309529185D57}"/>
    <cellStyle name="SAPBEXHLevel0 2 3 7 7 3 3" xfId="15115" xr:uid="{82724333-4F4F-4C96-BA3E-3DABC0EF2DE4}"/>
    <cellStyle name="SAPBEXHLevel0 2 3 7 7 4" xfId="14437" xr:uid="{A8C26CB7-ED94-48D0-9CCD-20E324E2F7F3}"/>
    <cellStyle name="SAPBEXHLevel0 2 3 7 7 5" xfId="18870" xr:uid="{0EDB13E0-899C-4B93-BAF6-2A5024F472FD}"/>
    <cellStyle name="SAPBEXHLevel0 2 3 7 8" xfId="5470" xr:uid="{53B77F6F-981C-484D-8D4F-5CD77BB4F24F}"/>
    <cellStyle name="SAPBEXHLevel0 2 3 7 8 2" xfId="10415" xr:uid="{E1B78AEE-A686-4855-A4BE-F88CADF9203D}"/>
    <cellStyle name="SAPBEXHLevel0 2 3 7 8 2 2" xfId="17888" xr:uid="{D9F5CF39-927F-405D-92A5-1CCB9C482948}"/>
    <cellStyle name="SAPBEXHLevel0 2 3 7 8 2 3" xfId="19475" xr:uid="{31D6E16B-1500-44EE-9FAD-679BBEF5A238}"/>
    <cellStyle name="SAPBEXHLevel0 2 3 7 8 3" xfId="11078" xr:uid="{7A4246C0-7E77-441C-9F36-4A5F6D6055E8}"/>
    <cellStyle name="SAPBEXHLevel0 2 3 7 8 3 2" xfId="18551" xr:uid="{F8CF9ADD-3AF0-4E27-9EF1-249E956CCA6E}"/>
    <cellStyle name="SAPBEXHLevel0 2 3 7 8 3 3" xfId="19400" xr:uid="{F78DF40D-5251-4E95-A1F9-800F20BE7FCB}"/>
    <cellStyle name="SAPBEXHLevel0 2 3 7 8 4" xfId="14531" xr:uid="{BDB7F1F5-0DD7-4625-8011-CD2D40F4C734}"/>
    <cellStyle name="SAPBEXHLevel0 2 3 7 8 5" xfId="14169" xr:uid="{A0C32883-CD15-413F-A5CA-0529DD71052D}"/>
    <cellStyle name="SAPBEXHLevel0 2 3 7 9" xfId="7097" xr:uid="{4EB902A6-1797-489B-90BB-3DEE37B8E8CD}"/>
    <cellStyle name="SAPBEXHLevel0 2 3 7 9 2" xfId="15218" xr:uid="{9E089D6E-874A-41BC-BBED-F88B273CDFDE}"/>
    <cellStyle name="SAPBEXHLevel0 2 3 7 9 3" xfId="14763" xr:uid="{10838DD8-AEFA-4A9D-BCBC-9A00DA84CA16}"/>
    <cellStyle name="SAPBEXHLevel0 2 3 7_KEY FIGURES" xfId="6173" xr:uid="{B91766C4-D396-468C-8B19-237A1F44FBB7}"/>
    <cellStyle name="SAPBEXHLevel0 2 3 8" xfId="555" xr:uid="{177BF7DC-1C1F-4343-B4A5-A87221E03EDF}"/>
    <cellStyle name="SAPBEXHLevel0 2 3 8 10" xfId="7269" xr:uid="{38FA9A4D-08F3-4B8A-B6AB-3424A6BFB472}"/>
    <cellStyle name="SAPBEXHLevel0 2 3 8 10 2" xfId="15350" xr:uid="{D04E48CC-F39A-40BC-952A-31135A644E7A}"/>
    <cellStyle name="SAPBEXHLevel0 2 3 8 10 3" xfId="20002" xr:uid="{D0D27BF2-21B4-44BF-8998-146F92350726}"/>
    <cellStyle name="SAPBEXHLevel0 2 3 8 11" xfId="8849" xr:uid="{FD0A6BF6-4163-4E85-A7CB-3B229C33B421}"/>
    <cellStyle name="SAPBEXHLevel0 2 3 8 11 2" xfId="16888" xr:uid="{CEA055A9-F2CD-470D-A8D6-E665896829B6}"/>
    <cellStyle name="SAPBEXHLevel0 2 3 8 11 3" xfId="20183" xr:uid="{BAC21B38-0B8B-495D-A0CC-1EEA0D9456C3}"/>
    <cellStyle name="SAPBEXHLevel0 2 3 8 12" xfId="11498" xr:uid="{6BE66689-C5FA-46CC-A086-C04AEC9C8304}"/>
    <cellStyle name="SAPBEXHLevel0 2 3 8 13" xfId="14652" xr:uid="{2735C85B-C34D-4158-8C61-526A25F7DF2F}"/>
    <cellStyle name="SAPBEXHLevel0 2 3 8 2" xfId="765" xr:uid="{17DEC662-E20D-455A-A88E-BE40D88E5ABC}"/>
    <cellStyle name="SAPBEXHLevel0 2 3 8 2 2" xfId="2904" xr:uid="{668ACEBC-CD84-4B9B-AA05-EB41599106AD}"/>
    <cellStyle name="SAPBEXHLevel0 2 3 8 2 2 2" xfId="8411" xr:uid="{CA5F36FE-5AC6-4389-94BC-56702C9ED8C8}"/>
    <cellStyle name="SAPBEXHLevel0 2 3 8 2 2 2 2" xfId="16450" xr:uid="{E927E6DD-B893-436B-8B27-1DBEDEF13C31}"/>
    <cellStyle name="SAPBEXHLevel0 2 3 8 2 2 2 3" xfId="20199" xr:uid="{16207EBA-B529-4941-A9E7-2E3184711185}"/>
    <cellStyle name="SAPBEXHLevel0 2 3 8 2 2 3" xfId="13056" xr:uid="{9B39E832-0077-4143-B5B4-0894370B0622}"/>
    <cellStyle name="SAPBEXHLevel0 2 3 8 2 2 4" xfId="19651" xr:uid="{52A8C32E-1EE4-4A7F-A1A3-877FB6291518}"/>
    <cellStyle name="SAPBEXHLevel0 2 3 8 2 3" xfId="8716" xr:uid="{1794E8D2-198B-4DA3-B517-3758C9888E16}"/>
    <cellStyle name="SAPBEXHLevel0 2 3 8 2 3 2" xfId="16755" xr:uid="{9B08A7FA-6AB6-46CA-9A84-8388532B56FC}"/>
    <cellStyle name="SAPBEXHLevel0 2 3 8 2 3 3" xfId="20208" xr:uid="{4C6662B5-BB32-44D1-AC1A-71F42A4DC131}"/>
    <cellStyle name="SAPBEXHLevel0 2 3 8 2 4" xfId="11685" xr:uid="{02E70D67-C147-4A93-8174-D049EA93567B}"/>
    <cellStyle name="SAPBEXHLevel0 2 3 8 2 5" xfId="11865" xr:uid="{C29DD3CE-B4A0-4E85-9FDC-962181ECC05A}"/>
    <cellStyle name="SAPBEXHLevel0 2 3 8 2_KEY FIGURES" xfId="6178" xr:uid="{78B276CD-FA30-46EA-99DC-1323588D1E10}"/>
    <cellStyle name="SAPBEXHLevel0 2 3 8 3" xfId="929" xr:uid="{F88E3E8A-8716-4130-AD3E-A32A1B0865C3}"/>
    <cellStyle name="SAPBEXHLevel0 2 3 8 3 2" xfId="3068" xr:uid="{6BA51761-3674-48D4-9608-1A6A485CF43B}"/>
    <cellStyle name="SAPBEXHLevel0 2 3 8 3 2 2" xfId="8247" xr:uid="{119CB5D1-CFA9-4CA5-9749-229FE4456F1D}"/>
    <cellStyle name="SAPBEXHLevel0 2 3 8 3 2 2 2" xfId="16286" xr:uid="{B2026D59-BF11-4CBC-829E-FC43522AC525}"/>
    <cellStyle name="SAPBEXHLevel0 2 3 8 3 2 2 3" xfId="19757" xr:uid="{E0898B06-868F-40B2-8DB4-383C8D540DB2}"/>
    <cellStyle name="SAPBEXHLevel0 2 3 8 3 2 3" xfId="13220" xr:uid="{49547980-8BC0-42A9-84C1-16BD05BCEECF}"/>
    <cellStyle name="SAPBEXHLevel0 2 3 8 3 2 4" xfId="17403" xr:uid="{8F492CCD-6E25-4B3B-87CB-9A23DF0EC188}"/>
    <cellStyle name="SAPBEXHLevel0 2 3 8 3 3" xfId="8945" xr:uid="{99F5D2A4-AC42-41C4-8BD4-EBF25F48AB2E}"/>
    <cellStyle name="SAPBEXHLevel0 2 3 8 3 3 2" xfId="16958" xr:uid="{87CBFA5E-9F4F-4408-B83B-FBC9E1E233BC}"/>
    <cellStyle name="SAPBEXHLevel0 2 3 8 3 3 3" xfId="18784" xr:uid="{A18451CA-5E94-48DC-AD91-237957C15851}"/>
    <cellStyle name="SAPBEXHLevel0 2 3 8 3 4" xfId="11849" xr:uid="{F8A57323-6C0A-4898-A1AC-105336C94A01}"/>
    <cellStyle name="SAPBEXHLevel0 2 3 8 3 5" xfId="19552" xr:uid="{69C89C6F-D0BC-450F-9A56-AD771075FB97}"/>
    <cellStyle name="SAPBEXHLevel0 2 3 8 3_KEY FIGURES" xfId="6179" xr:uid="{C6F0A624-C683-40E7-BECD-38126E1708E0}"/>
    <cellStyle name="SAPBEXHLevel0 2 3 8 4" xfId="2717" xr:uid="{520236C1-392C-4820-8FCD-1D3E3BA93F48}"/>
    <cellStyle name="SAPBEXHLevel0 2 3 8 4 2" xfId="8598" xr:uid="{47F5B116-CF07-4ADB-8577-F7AB3D0CBADE}"/>
    <cellStyle name="SAPBEXHLevel0 2 3 8 4 2 2" xfId="16637" xr:uid="{FE0670C1-DCEC-44BD-B7B7-D17D3A3C18FA}"/>
    <cellStyle name="SAPBEXHLevel0 2 3 8 4 2 3" xfId="20116" xr:uid="{E8E4BAD6-E344-4074-B88A-315082ACEA7E}"/>
    <cellStyle name="SAPBEXHLevel0 2 3 8 4 3" xfId="12869" xr:uid="{625F89B9-EA54-41F7-8DB1-4A56505D1325}"/>
    <cellStyle name="SAPBEXHLevel0 2 3 8 4 4" xfId="15132" xr:uid="{D143B077-7E32-44BD-B295-0E41F7147097}"/>
    <cellStyle name="SAPBEXHLevel0 2 3 8 5" xfId="3423" xr:uid="{EA052B9D-088A-4139-A8B7-4B90C56167B4}"/>
    <cellStyle name="SAPBEXHLevel0 2 3 8 5 2" xfId="3905" xr:uid="{511EA0B3-C002-4160-BDDC-1441E3E2C3AA}"/>
    <cellStyle name="SAPBEXHLevel0 2 3 8 5 2 2" xfId="7694" xr:uid="{116555CA-97D9-48CA-978F-DD610ADDCC8A}"/>
    <cellStyle name="SAPBEXHLevel0 2 3 8 5 2 2 2" xfId="15733" xr:uid="{DFFBEE45-24CB-41DE-B8AA-363EB99CE198}"/>
    <cellStyle name="SAPBEXHLevel0 2 3 8 5 2 2 3" xfId="15079" xr:uid="{34252986-9451-4216-B265-4D2E6B99E654}"/>
    <cellStyle name="SAPBEXHLevel0 2 3 8 5 2 3" xfId="13699" xr:uid="{4887C1FE-A007-404D-86E0-D28625497DEB}"/>
    <cellStyle name="SAPBEXHLevel0 2 3 8 5 2 4" xfId="20857" xr:uid="{A726A3A2-3B61-41A2-AE57-4CF53898AD67}"/>
    <cellStyle name="SAPBEXHLevel0 2 3 8 5 3" xfId="8076" xr:uid="{A6678429-4DA7-49CC-BA80-0441156E50D0}"/>
    <cellStyle name="SAPBEXHLevel0 2 3 8 5 3 2" xfId="16115" xr:uid="{48CDA9D5-8741-442E-AD19-78167F6D858A}"/>
    <cellStyle name="SAPBEXHLevel0 2 3 8 5 3 3" xfId="12122" xr:uid="{D17C60B8-FD4C-4C2C-8A60-0F00DC9DBC72}"/>
    <cellStyle name="SAPBEXHLevel0 2 3 8 5 4" xfId="12706" xr:uid="{5E0F7E39-1279-4472-BC6E-874725D21192}"/>
    <cellStyle name="SAPBEXHLevel0 2 3 8 5_KEY FIGURES" xfId="6180" xr:uid="{27C1AA32-8071-475A-B74B-396E2AC6EBBD}"/>
    <cellStyle name="SAPBEXHLevel0 2 3 8 6" xfId="5197" xr:uid="{7D610FB9-FD81-4D72-9CC1-E08FC2E36E34}"/>
    <cellStyle name="SAPBEXHLevel0 2 3 8 6 2" xfId="10225" xr:uid="{4C526AE5-B80F-4B73-97DE-457C9D82FE73}"/>
    <cellStyle name="SAPBEXHLevel0 2 3 8 6 2 2" xfId="17698" xr:uid="{571E6767-0B3E-4D3B-8346-A6E2E8CBB1EE}"/>
    <cellStyle name="SAPBEXHLevel0 2 3 8 6 2 3" xfId="14726" xr:uid="{F77A2D22-9D72-4F31-A882-0C42833D09AF}"/>
    <cellStyle name="SAPBEXHLevel0 2 3 8 6 3" xfId="10807" xr:uid="{8794C67B-635F-4526-886C-01BB5C5DB7BC}"/>
    <cellStyle name="SAPBEXHLevel0 2 3 8 6 3 2" xfId="18280" xr:uid="{3A3812B7-3BE1-409F-89BB-F702DEAD4E61}"/>
    <cellStyle name="SAPBEXHLevel0 2 3 8 6 3 3" xfId="17587" xr:uid="{DDA96234-C1CF-407A-B256-0DED692D3E80}"/>
    <cellStyle name="SAPBEXHLevel0 2 3 8 6 4" xfId="14318" xr:uid="{9E1B1C9E-809C-4D64-BC19-4047DB695F69}"/>
    <cellStyle name="SAPBEXHLevel0 2 3 8 6 5" xfId="19010" xr:uid="{3548A37C-43D6-4A2A-8895-1063294AC4DC}"/>
    <cellStyle name="SAPBEXHLevel0 2 3 8 7" xfId="5377" xr:uid="{5A8210C0-DC91-46E4-8334-F51A4F262E4F}"/>
    <cellStyle name="SAPBEXHLevel0 2 3 8 7 2" xfId="10322" xr:uid="{4424A224-7B03-44E6-B161-BE4EFC35D6AF}"/>
    <cellStyle name="SAPBEXHLevel0 2 3 8 7 2 2" xfId="17795" xr:uid="{F130BA29-9E82-4E95-B1F9-C97485565BCF}"/>
    <cellStyle name="SAPBEXHLevel0 2 3 8 7 2 3" xfId="20511" xr:uid="{3FFE2445-ED40-4172-98CB-46D623FEF68A}"/>
    <cellStyle name="SAPBEXHLevel0 2 3 8 7 3" xfId="10986" xr:uid="{9A563F12-348F-47AD-B339-6228E175FD9D}"/>
    <cellStyle name="SAPBEXHLevel0 2 3 8 7 3 2" xfId="18459" xr:uid="{7E092B96-68E0-4388-B55C-53F86E55661D}"/>
    <cellStyle name="SAPBEXHLevel0 2 3 8 7 3 3" xfId="19283" xr:uid="{6DB7ABDB-09DE-4BAD-BD35-42AB0B4AD716}"/>
    <cellStyle name="SAPBEXHLevel0 2 3 8 7 4" xfId="14438" xr:uid="{65286CF6-D999-42B4-BCE8-2F06348400AB}"/>
    <cellStyle name="SAPBEXHLevel0 2 3 8 7 5" xfId="14734" xr:uid="{E1FC6316-088B-49B2-AF87-B80FBDEE6793}"/>
    <cellStyle name="SAPBEXHLevel0 2 3 8 8" xfId="5471" xr:uid="{5BC7EFE4-F64C-4E81-A9A8-BD78E6094A6B}"/>
    <cellStyle name="SAPBEXHLevel0 2 3 8 8 2" xfId="10416" xr:uid="{DC25AEE0-4625-49EA-A028-B034DA7C561B}"/>
    <cellStyle name="SAPBEXHLevel0 2 3 8 8 2 2" xfId="17889" xr:uid="{3693D2CB-B6B4-4CD0-A897-76B0B4571CFC}"/>
    <cellStyle name="SAPBEXHLevel0 2 3 8 8 2 3" xfId="11916" xr:uid="{620B868B-9AEE-4B3E-9898-9FC5B310C18D}"/>
    <cellStyle name="SAPBEXHLevel0 2 3 8 8 3" xfId="11079" xr:uid="{DEF2D1EC-D03F-4144-90F6-136F4C29032B}"/>
    <cellStyle name="SAPBEXHLevel0 2 3 8 8 3 2" xfId="18552" xr:uid="{59B08AA2-972B-48F7-B97E-7607C568FE84}"/>
    <cellStyle name="SAPBEXHLevel0 2 3 8 8 3 3" xfId="19152" xr:uid="{F927A459-C144-43B1-9F8F-416A8BAD1991}"/>
    <cellStyle name="SAPBEXHLevel0 2 3 8 8 4" xfId="14532" xr:uid="{75DE5C41-39C0-488B-87D1-B1050A85CDEF}"/>
    <cellStyle name="SAPBEXHLevel0 2 3 8 8 5" xfId="14677" xr:uid="{E51C8EE7-E62E-4C90-A344-14422EB8A5F1}"/>
    <cellStyle name="SAPBEXHLevel0 2 3 8 9" xfId="7098" xr:uid="{5B75B5DB-DCD3-4464-B9BC-2AB344F750F2}"/>
    <cellStyle name="SAPBEXHLevel0 2 3 8 9 2" xfId="15219" xr:uid="{BE49A96E-88A4-4077-9897-F5357BD10F96}"/>
    <cellStyle name="SAPBEXHLevel0 2 3 8 9 3" xfId="17244" xr:uid="{139F56D4-44BA-4D9C-B676-941FCB0BB2B4}"/>
    <cellStyle name="SAPBEXHLevel0 2 3 8_KEY FIGURES" xfId="6177" xr:uid="{8E050815-F7FC-4D85-8D37-1C92D51D8822}"/>
    <cellStyle name="SAPBEXHLevel0 2 3 9" xfId="617" xr:uid="{5882EA2D-166B-41A5-A876-20192D46DD1F}"/>
    <cellStyle name="SAPBEXHLevel0 2 3 9 2" xfId="2756" xr:uid="{7D529070-D8DD-4B3A-B93B-9C3A9A6977EA}"/>
    <cellStyle name="SAPBEXHLevel0 2 3 9 2 2" xfId="8559" xr:uid="{5F114FE1-D635-4B63-9E61-835F8376DCE7}"/>
    <cellStyle name="SAPBEXHLevel0 2 3 9 2 2 2" xfId="16598" xr:uid="{D147F3EA-EED6-42C7-B8A1-FB6494FFBD8D}"/>
    <cellStyle name="SAPBEXHLevel0 2 3 9 2 2 3" xfId="19656" xr:uid="{EEEBD82C-43A4-4CA5-93D0-AE4325F86D95}"/>
    <cellStyle name="SAPBEXHLevel0 2 3 9 2 3" xfId="12908" xr:uid="{4B30ADDC-3273-4B66-A90C-668E267B6390}"/>
    <cellStyle name="SAPBEXHLevel0 2 3 9 2 4" xfId="19505" xr:uid="{D615BBBA-E4D5-4E0A-86FA-5F380A1DDF81}"/>
    <cellStyle name="SAPBEXHLevel0 2 3 9 3" xfId="9108" xr:uid="{BAC6DBE2-AB7A-481C-9D6D-FF36706EF7FB}"/>
    <cellStyle name="SAPBEXHLevel0 2 3 9 3 2" xfId="17093" xr:uid="{5FDEA30F-851B-43B4-96D8-81B563A18249}"/>
    <cellStyle name="SAPBEXHLevel0 2 3 9 3 3" xfId="12566" xr:uid="{46152FE6-D0D2-407D-8498-50AA25CAD806}"/>
    <cellStyle name="SAPBEXHLevel0 2 3 9 4" xfId="11537" xr:uid="{BC40E94A-BDDE-4941-A0BE-9F8ABBDFFF31}"/>
    <cellStyle name="SAPBEXHLevel0 2 3 9 5" xfId="12462" xr:uid="{6A6936BC-1504-49C6-A3AF-A48C393855E9}"/>
    <cellStyle name="SAPBEXHLevel0 2 3 9_KEY FIGURES" xfId="6181" xr:uid="{D0A920E8-7B2B-4D15-AA31-DB7F6D0A8380}"/>
    <cellStyle name="SAPBEXHLevel0 2 3_FINANCIAL HIGHLIGHTS" xfId="585" xr:uid="{D54AB3A1-2BAA-46C4-B403-BE2339A18829}"/>
    <cellStyle name="SAPBEXHLevel0 2 30" xfId="8768" xr:uid="{45E34220-A4A8-4BB9-B0D3-5F960700F602}"/>
    <cellStyle name="SAPBEXHLevel0 2 30 2" xfId="16807" xr:uid="{8A725097-8430-4F02-B7D5-3805AC496D43}"/>
    <cellStyle name="SAPBEXHLevel0 2 30 3" xfId="17640" xr:uid="{5D2BCCDA-BD8D-4131-89E5-05E706312F46}"/>
    <cellStyle name="SAPBEXHLevel0 2 31" xfId="11182" xr:uid="{1047AEF9-0022-41A9-ACFA-D195485E8AB3}"/>
    <cellStyle name="SAPBEXHLevel0 2 31 2" xfId="18654" xr:uid="{6FAC4630-01E4-426B-A74D-184C49540197}"/>
    <cellStyle name="SAPBEXHLevel0 2 31 3" xfId="19868" xr:uid="{95B8A891-BE0E-45FF-A93E-1DE1585294ED}"/>
    <cellStyle name="SAPBEXHLevel0 2 32" xfId="11181" xr:uid="{BEB576C6-4EED-4155-84D8-E81FF7E7A37F}"/>
    <cellStyle name="SAPBEXHLevel0 2 32 2" xfId="18653" xr:uid="{E719FAEE-245A-4549-AF4F-E5BD2A1E2F94}"/>
    <cellStyle name="SAPBEXHLevel0 2 32 3" xfId="19373" xr:uid="{78B1B6DA-0333-4A88-82C9-A0144DE46FA8}"/>
    <cellStyle name="SAPBEXHLevel0 2 33" xfId="11186" xr:uid="{1861BCA7-F1CF-4D3D-8640-0712B49C7F03}"/>
    <cellStyle name="SAPBEXHLevel0 2 33 2" xfId="18658" xr:uid="{48A64CC9-199D-40A9-8384-B85D9F71AB83}"/>
    <cellStyle name="SAPBEXHLevel0 2 33 3" xfId="19278" xr:uid="{195F2BE7-5210-466A-BAE4-DA4E8D17ED07}"/>
    <cellStyle name="SAPBEXHLevel0 2 34" xfId="11185" xr:uid="{B852B471-EEA2-4423-A331-347A918595AF}"/>
    <cellStyle name="SAPBEXHLevel0 2 34 2" xfId="18657" xr:uid="{1F2A3078-866C-414C-BB02-2DE6B4275A82}"/>
    <cellStyle name="SAPBEXHLevel0 2 34 3" xfId="15105" xr:uid="{007E4530-7F59-4CA1-8B99-B9651E1A7620}"/>
    <cellStyle name="SAPBEXHLevel0 2 35" xfId="11191" xr:uid="{80DD40A1-531F-4A32-9D75-A33DB6C05221}"/>
    <cellStyle name="SAPBEXHLevel0 2 35 2" xfId="18663" xr:uid="{2B6A0D01-DB31-44E1-A65F-A43F565099F6}"/>
    <cellStyle name="SAPBEXHLevel0 2 35 3" xfId="17334" xr:uid="{B3BBA00E-7B3E-47E5-979E-116D52B25820}"/>
    <cellStyle name="SAPBEXHLevel0 2 36" xfId="11189" xr:uid="{225AF856-F5AB-489E-959E-4B146CDD47CD}"/>
    <cellStyle name="SAPBEXHLevel0 2 36 2" xfId="18661" xr:uid="{20456723-FDCF-4961-ABEC-D5F688924A44}"/>
    <cellStyle name="SAPBEXHLevel0 2 36 3" xfId="12486" xr:uid="{84A8A697-CC99-44B1-8DB8-A314B59C6B26}"/>
    <cellStyle name="SAPBEXHLevel0 2 37" xfId="11190" xr:uid="{F847D35E-85BB-4DB7-B7B9-0788DDADD5C9}"/>
    <cellStyle name="SAPBEXHLevel0 2 37 2" xfId="18662" xr:uid="{77E498A7-FE72-4349-A0A8-8B8A434B201F}"/>
    <cellStyle name="SAPBEXHLevel0 2 37 3" xfId="20437" xr:uid="{660D950A-D013-4BE2-904A-ABA22F8D2BDD}"/>
    <cellStyle name="SAPBEXHLevel0 2 38" xfId="19334" xr:uid="{E560A744-DA63-484E-A0EF-2F67773F9D11}"/>
    <cellStyle name="SAPBEXHLevel0 2 4" xfId="417" xr:uid="{8F293877-4DE2-4235-B8ED-72C32817B007}"/>
    <cellStyle name="SAPBEXHLevel0 2 4 10" xfId="791" xr:uid="{6E14D2F7-6893-4A61-909F-8E9FF3DE235C}"/>
    <cellStyle name="SAPBEXHLevel0 2 4 10 2" xfId="2930" xr:uid="{0F690B6C-DB70-4EC3-8A93-ACC25C7F208E}"/>
    <cellStyle name="SAPBEXHLevel0 2 4 10 2 2" xfId="8385" xr:uid="{678B0C9B-4746-421A-8226-0EBD76F526D2}"/>
    <cellStyle name="SAPBEXHLevel0 2 4 10 2 2 2" xfId="16424" xr:uid="{760A597E-0BCC-4876-8BC3-9EF79A320BBB}"/>
    <cellStyle name="SAPBEXHLevel0 2 4 10 2 2 3" xfId="18919" xr:uid="{7F44A6DA-61E2-4E88-B769-2E5FAA6F34C0}"/>
    <cellStyle name="SAPBEXHLevel0 2 4 10 2 3" xfId="13082" xr:uid="{4B7E7831-A55C-41F5-AB52-2160E25CE9E4}"/>
    <cellStyle name="SAPBEXHLevel0 2 4 10 2 4" xfId="12079" xr:uid="{C539C37D-26B6-4DF4-86A0-38E353167B9C}"/>
    <cellStyle name="SAPBEXHLevel0 2 4 10 3" xfId="9116" xr:uid="{CC79EA92-2B7C-487D-842E-5DF0C18E208E}"/>
    <cellStyle name="SAPBEXHLevel0 2 4 10 3 2" xfId="17101" xr:uid="{FEB812DB-5209-4DC2-A3A5-F32536083634}"/>
    <cellStyle name="SAPBEXHLevel0 2 4 10 3 3" xfId="14180" xr:uid="{155A3A91-1F58-47E2-9903-63E68172852C}"/>
    <cellStyle name="SAPBEXHLevel0 2 4 10 4" xfId="11711" xr:uid="{257E22AD-0C58-408D-8C67-97B636769F7F}"/>
    <cellStyle name="SAPBEXHLevel0 2 4 10 5" xfId="12081" xr:uid="{3374D466-0947-4829-9E66-8DDCEF91C5E9}"/>
    <cellStyle name="SAPBEXHLevel0 2 4 10_KEY FIGURES" xfId="6182" xr:uid="{068A2F55-7909-4144-8395-54F083E11C3D}"/>
    <cellStyle name="SAPBEXHLevel0 2 4 11" xfId="2581" xr:uid="{3A337E2A-13EA-4CD0-991B-951E5DBF397D}"/>
    <cellStyle name="SAPBEXHLevel0 2 4 11 2" xfId="3683" xr:uid="{CE2F0CAA-EEE8-48BD-BB22-D8D30EC2EBB2}"/>
    <cellStyle name="SAPBEXHLevel0 2 4 11 2 2" xfId="7914" xr:uid="{EC77D7FF-1D88-4866-A928-8D093B0508CA}"/>
    <cellStyle name="SAPBEXHLevel0 2 4 11 2 2 2" xfId="15953" xr:uid="{1DB2ABE7-3061-4327-883C-0C1514669AAD}"/>
    <cellStyle name="SAPBEXHLevel0 2 4 11 2 2 3" xfId="13818" xr:uid="{75BE962B-E24D-4798-993C-0DECCA43B7D1}"/>
    <cellStyle name="SAPBEXHLevel0 2 4 11 2 3" xfId="13477" xr:uid="{073CAF74-55F4-4E2C-849E-02C3E36A87A9}"/>
    <cellStyle name="SAPBEXHLevel0 2 4 11 2 4" xfId="12587" xr:uid="{A1A07EFD-8E6A-4209-9454-BC6571DECF91}"/>
    <cellStyle name="SAPBEXHLevel0 2 4 11 3" xfId="8646" xr:uid="{EE0A0008-A53D-4751-A9B5-07E8B6604092}"/>
    <cellStyle name="SAPBEXHLevel0 2 4 11 3 2" xfId="16685" xr:uid="{0793D96A-5960-4F0D-8247-ADACA10F9143}"/>
    <cellStyle name="SAPBEXHLevel0 2 4 11 3 3" xfId="19666" xr:uid="{1D6EBCF9-E16E-4EF5-967D-9D8053BF9291}"/>
    <cellStyle name="SAPBEXHLevel0 2 4 11 4" xfId="12733" xr:uid="{8105DD2A-9F92-4B54-AAE1-EA499F50A5EE}"/>
    <cellStyle name="SAPBEXHLevel0 2 4 11 5" xfId="19070" xr:uid="{C3444572-34BC-4F2E-84EE-9CF471126B45}"/>
    <cellStyle name="SAPBEXHLevel0 2 4 11_KEY FIGURES" xfId="6183" xr:uid="{A9B8A1CD-A04D-4122-817F-49F989FD7946}"/>
    <cellStyle name="SAPBEXHLevel0 2 4 12" xfId="3291" xr:uid="{D0B1EE1C-CE37-4476-AE0E-718249372A94}"/>
    <cellStyle name="SAPBEXHLevel0 2 4 12 2" xfId="3782" xr:uid="{F635106E-0CE1-4684-97F1-FFC979913608}"/>
    <cellStyle name="SAPBEXHLevel0 2 4 12 2 2" xfId="7816" xr:uid="{BBA18C59-5139-4094-9D9D-7C95428387D0}"/>
    <cellStyle name="SAPBEXHLevel0 2 4 12 2 2 2" xfId="15855" xr:uid="{EAFAFDBC-8FA0-4794-B826-FEB4AAE3F87B}"/>
    <cellStyle name="SAPBEXHLevel0 2 4 12 2 2 3" xfId="15158" xr:uid="{0852F195-5CCF-4EFC-9696-F5562105C32F}"/>
    <cellStyle name="SAPBEXHLevel0 2 4 12 2 3" xfId="13576" xr:uid="{D1CA85A0-90AF-4CB5-B9B9-39650069FD5A}"/>
    <cellStyle name="SAPBEXHLevel0 2 4 12 2 4" xfId="14802" xr:uid="{FAB9304F-203B-4656-8EEF-7F3D6F23863A}"/>
    <cellStyle name="SAPBEXHLevel0 2 4 12 3" xfId="8200" xr:uid="{EB26EE0A-4BEB-4BA8-B97B-D2661397D4E1}"/>
    <cellStyle name="SAPBEXHLevel0 2 4 12 3 2" xfId="16239" xr:uid="{572350F8-6756-471F-9261-E3A581E867D1}"/>
    <cellStyle name="SAPBEXHLevel0 2 4 12 3 3" xfId="15039" xr:uid="{B22682B1-1993-4A62-9FD0-9FCACC0AF654}"/>
    <cellStyle name="SAPBEXHLevel0 2 4 12 4" xfId="13798" xr:uid="{96ECFBDF-92B0-4DBA-95F4-E680FD58030F}"/>
    <cellStyle name="SAPBEXHLevel0 2 4 12_KEY FIGURES" xfId="6184" xr:uid="{1CFDFEAD-B556-4E34-B1D1-C8825048C0CF}"/>
    <cellStyle name="SAPBEXHLevel0 2 4 13" xfId="5198" xr:uid="{5B46E3E2-F063-40B9-92E1-86A4D2F14633}"/>
    <cellStyle name="SAPBEXHLevel0 2 4 13 2" xfId="10226" xr:uid="{59C37C0E-89AC-4350-B5B3-7A65800AF4D5}"/>
    <cellStyle name="SAPBEXHLevel0 2 4 13 2 2" xfId="17699" xr:uid="{45522422-3132-4D00-99F7-471376CE969E}"/>
    <cellStyle name="SAPBEXHLevel0 2 4 13 2 3" xfId="14584" xr:uid="{99B437D1-85C6-4558-9474-0FB350A0210C}"/>
    <cellStyle name="SAPBEXHLevel0 2 4 13 3" xfId="10808" xr:uid="{F7AA3244-DDBC-4C7C-BCB9-A0C1C32CC668}"/>
    <cellStyle name="SAPBEXHLevel0 2 4 13 3 2" xfId="18281" xr:uid="{06359D4B-0146-4D17-A025-01FF9B419648}"/>
    <cellStyle name="SAPBEXHLevel0 2 4 13 3 3" xfId="17255" xr:uid="{93A0F82E-6F1E-49AE-9548-F88E87B7C43A}"/>
    <cellStyle name="SAPBEXHLevel0 2 4 13 4" xfId="14319" xr:uid="{3D020078-D4F1-4F30-A7F3-8ACF4E180FC6}"/>
    <cellStyle name="SAPBEXHLevel0 2 4 13 5" xfId="11289" xr:uid="{58D4AE90-C0D9-4173-8F78-9AF114FF69A7}"/>
    <cellStyle name="SAPBEXHLevel0 2 4 14" xfId="5378" xr:uid="{B9B579AC-8C07-4536-9E8A-22D0EA1F7FFD}"/>
    <cellStyle name="SAPBEXHLevel0 2 4 14 2" xfId="10323" xr:uid="{AB96FDBE-E04D-41D8-BBF7-6E89341E0053}"/>
    <cellStyle name="SAPBEXHLevel0 2 4 14 2 2" xfId="17796" xr:uid="{97E580A4-2C71-46FD-8F78-E8455FBE0E5B}"/>
    <cellStyle name="SAPBEXHLevel0 2 4 14 2 3" xfId="20823" xr:uid="{87446FA7-A13A-4F61-80D5-5E2B53AEEE48}"/>
    <cellStyle name="SAPBEXHLevel0 2 4 14 3" xfId="10987" xr:uid="{A16ADEC6-F95C-489A-B364-EF2E984F8A19}"/>
    <cellStyle name="SAPBEXHLevel0 2 4 14 3 2" xfId="18460" xr:uid="{A9AB7A01-DD8D-4C2C-807D-D48AB6A61A2D}"/>
    <cellStyle name="SAPBEXHLevel0 2 4 14 3 3" xfId="19460" xr:uid="{B4B117CE-7255-4590-869A-148CE8F5E145}"/>
    <cellStyle name="SAPBEXHLevel0 2 4 14 4" xfId="14439" xr:uid="{0F6A4EC5-6082-40F3-BB83-8AE5EF0ECF84}"/>
    <cellStyle name="SAPBEXHLevel0 2 4 14 5" xfId="20555" xr:uid="{E76735F2-EFEE-4727-887F-9C8B70A36335}"/>
    <cellStyle name="SAPBEXHLevel0 2 4 15" xfId="5472" xr:uid="{48FAD662-3613-4F04-936E-F28C4950708B}"/>
    <cellStyle name="SAPBEXHLevel0 2 4 15 2" xfId="10417" xr:uid="{5FE52005-037C-4EBB-928C-F127AAE60CD1}"/>
    <cellStyle name="SAPBEXHLevel0 2 4 15 2 2" xfId="17890" xr:uid="{73F7184C-35DC-485F-A6A8-249FBFD11943}"/>
    <cellStyle name="SAPBEXHLevel0 2 4 15 2 3" xfId="12509" xr:uid="{D48B8CE2-D4FB-4BD5-BB82-B09676F61B86}"/>
    <cellStyle name="SAPBEXHLevel0 2 4 15 3" xfId="11080" xr:uid="{C298FE6C-4A2E-404C-8659-35253CE30AE6}"/>
    <cellStyle name="SAPBEXHLevel0 2 4 15 3 2" xfId="18553" xr:uid="{6E575256-28F3-4E0C-B028-4837EC11C310}"/>
    <cellStyle name="SAPBEXHLevel0 2 4 15 3 3" xfId="18735" xr:uid="{3B2F20DC-3DC7-434C-AA8F-628B99EDE10F}"/>
    <cellStyle name="SAPBEXHLevel0 2 4 15 4" xfId="14533" xr:uid="{EDC0AE66-8F6E-44A2-8F82-5822784ACA83}"/>
    <cellStyle name="SAPBEXHLevel0 2 4 15 5" xfId="13794" xr:uid="{F1A68389-BE05-4C25-856E-CAB1550827DF}"/>
    <cellStyle name="SAPBEXHLevel0 2 4 16" xfId="7099" xr:uid="{CF128183-1938-4477-BC47-5866A83BC773}"/>
    <cellStyle name="SAPBEXHLevel0 2 4 16 2" xfId="15220" xr:uid="{7B186804-D0F6-45F4-9685-0CDC06259E04}"/>
    <cellStyle name="SAPBEXHLevel0 2 4 16 3" xfId="14228" xr:uid="{B7D822B3-5C94-4B03-8000-5DF509CF2834}"/>
    <cellStyle name="SAPBEXHLevel0 2 4 17" xfId="7270" xr:uid="{772C2F25-DF35-4CF3-8CBC-A0070722B20C}"/>
    <cellStyle name="SAPBEXHLevel0 2 4 17 2" xfId="15351" xr:uid="{B1C592F6-F251-4FB6-B2D4-164E8BDE0660}"/>
    <cellStyle name="SAPBEXHLevel0 2 4 17 3" xfId="13756" xr:uid="{970EF61F-C23B-42F3-A793-D5DAD4B6ED0A}"/>
    <cellStyle name="SAPBEXHLevel0 2 4 18" xfId="7587" xr:uid="{10BAFA3C-8071-494A-AB09-575D80C7A43C}"/>
    <cellStyle name="SAPBEXHLevel0 2 4 18 2" xfId="15626" xr:uid="{C17B4CAE-0BED-4342-BF47-A88E2B412A78}"/>
    <cellStyle name="SAPBEXHLevel0 2 4 18 3" xfId="20011" xr:uid="{FE88824B-D7C7-43F8-B4B6-EF03B1DA47E8}"/>
    <cellStyle name="SAPBEXHLevel0 2 4 19" xfId="12594" xr:uid="{79B31A45-14DA-42B0-880C-1B9458A58AC2}"/>
    <cellStyle name="SAPBEXHLevel0 2 4 2" xfId="447" xr:uid="{CAB75539-DDFA-44A9-AC7E-2BC2C1A31499}"/>
    <cellStyle name="SAPBEXHLevel0 2 4 2 10" xfId="7271" xr:uid="{2F078C2A-101D-4012-A247-0240CAED207B}"/>
    <cellStyle name="SAPBEXHLevel0 2 4 2 10 2" xfId="15352" xr:uid="{CBD4A18C-52B0-4752-A2E1-0846F9A76FF2}"/>
    <cellStyle name="SAPBEXHLevel0 2 4 2 10 3" xfId="12279" xr:uid="{7709200B-9611-4753-BF5B-1F06E2F7A1DC}"/>
    <cellStyle name="SAPBEXHLevel0 2 4 2 11" xfId="7449" xr:uid="{C89C6B0A-27F9-4887-BFD5-941E55AB0C05}"/>
    <cellStyle name="SAPBEXHLevel0 2 4 2 11 2" xfId="15488" xr:uid="{A3BD31CD-3A69-438C-9073-C50A2F9D957C}"/>
    <cellStyle name="SAPBEXHLevel0 2 4 2 11 3" xfId="20178" xr:uid="{F923A071-E62C-4CFE-B83D-C141DD801AEA}"/>
    <cellStyle name="SAPBEXHLevel0 2 4 2 12" xfId="17386" xr:uid="{8EC04279-87AA-4184-8E42-F7E27D1D1BD4}"/>
    <cellStyle name="SAPBEXHLevel0 2 4 2 2" xfId="657" xr:uid="{002978AD-94C6-4409-9D8D-115CD931BC90}"/>
    <cellStyle name="SAPBEXHLevel0 2 4 2 2 2" xfId="2796" xr:uid="{CFE3975D-0663-4AEE-8401-4495DA41B2B0}"/>
    <cellStyle name="SAPBEXHLevel0 2 4 2 2 2 2" xfId="8519" xr:uid="{7D824F32-8EBE-4A5C-8949-595EF8117112}"/>
    <cellStyle name="SAPBEXHLevel0 2 4 2 2 2 2 2" xfId="16558" xr:uid="{2EF5F37C-F65D-436A-BCCA-7BA1A6DA960F}"/>
    <cellStyle name="SAPBEXHLevel0 2 4 2 2 2 2 3" xfId="14917" xr:uid="{52C4C018-2E7A-4170-9490-BC2D1CC4C334}"/>
    <cellStyle name="SAPBEXHLevel0 2 4 2 2 2 3" xfId="12948" xr:uid="{90472AF6-6029-4270-BFD7-9691B9F79603}"/>
    <cellStyle name="SAPBEXHLevel0 2 4 2 2 2 4" xfId="20867" xr:uid="{C2DC4B90-AC2A-4A8F-BD44-7B2BB01704AE}"/>
    <cellStyle name="SAPBEXHLevel0 2 4 2 2 3" xfId="7392" xr:uid="{02EFA0F5-8F4B-4FE4-859E-552B2B5D9D84}"/>
    <cellStyle name="SAPBEXHLevel0 2 4 2 2 3 2" xfId="15454" xr:uid="{91503AF7-A59F-4CEE-BC2E-B0A60F83832A}"/>
    <cellStyle name="SAPBEXHLevel0 2 4 2 2 3 3" xfId="11375" xr:uid="{846C79AF-A096-4F38-88E1-F81761892945}"/>
    <cellStyle name="SAPBEXHLevel0 2 4 2 2 4" xfId="11577" xr:uid="{2C283093-37CB-41DF-9E14-8C781ED3702A}"/>
    <cellStyle name="SAPBEXHLevel0 2 4 2 2 5" xfId="20165" xr:uid="{C481D691-765A-44C6-B6EF-064114CFDE6A}"/>
    <cellStyle name="SAPBEXHLevel0 2 4 2 2_KEY FIGURES" xfId="6186" xr:uid="{38987B43-3209-4A8F-83FE-D001C35CEA67}"/>
    <cellStyle name="SAPBEXHLevel0 2 4 2 3" xfId="821" xr:uid="{EC8EBA55-462C-4380-B13E-C4F0CA296497}"/>
    <cellStyle name="SAPBEXHLevel0 2 4 2 3 2" xfId="2960" xr:uid="{6B912C13-103C-4FAB-AC1F-B29897776A3E}"/>
    <cellStyle name="SAPBEXHLevel0 2 4 2 3 2 2" xfId="8355" xr:uid="{CBEFB9AD-2302-4602-B56E-1E50ECFBEDD8}"/>
    <cellStyle name="SAPBEXHLevel0 2 4 2 3 2 2 2" xfId="16394" xr:uid="{D8ECB85A-7F57-4D99-B3A2-84EE14BD204D}"/>
    <cellStyle name="SAPBEXHLevel0 2 4 2 3 2 2 3" xfId="19848" xr:uid="{62E6A1F3-9372-4922-9174-934E37249399}"/>
    <cellStyle name="SAPBEXHLevel0 2 4 2 3 2 3" xfId="13112" xr:uid="{378D9F44-54FE-4CEC-A6C6-C4452611B8CB}"/>
    <cellStyle name="SAPBEXHLevel0 2 4 2 3 2 4" xfId="16994" xr:uid="{92968B1A-E4B8-4466-81A5-D1BD8B7C9383}"/>
    <cellStyle name="SAPBEXHLevel0 2 4 2 3 3" xfId="7526" xr:uid="{006CA554-8CDB-47C0-B443-788E2CDA2C6F}"/>
    <cellStyle name="SAPBEXHLevel0 2 4 2 3 3 2" xfId="15565" xr:uid="{B30A08F3-A75C-469D-94CC-DF5EDA49339E}"/>
    <cellStyle name="SAPBEXHLevel0 2 4 2 3 3 3" xfId="19418" xr:uid="{6E69A927-EDE0-4DEC-92B8-2E8C2FAB592A}"/>
    <cellStyle name="SAPBEXHLevel0 2 4 2 3 4" xfId="11741" xr:uid="{18720FF5-47D2-44ED-B97F-EAEEF40A72BF}"/>
    <cellStyle name="SAPBEXHLevel0 2 4 2 3 5" xfId="14638" xr:uid="{9F4E67FC-3271-42DF-B519-4B89F0300743}"/>
    <cellStyle name="SAPBEXHLevel0 2 4 2 3_KEY FIGURES" xfId="6187" xr:uid="{BFC29CAE-F741-457B-AB9F-910C37771A68}"/>
    <cellStyle name="SAPBEXHLevel0 2 4 2 4" xfId="2609" xr:uid="{4623CC4F-EA2C-48D5-881E-4EB7BDA4FDE6}"/>
    <cellStyle name="SAPBEXHLevel0 2 4 2 4 2" xfId="3711" xr:uid="{241E914F-F848-48F2-AF80-DA45333ABE8C}"/>
    <cellStyle name="SAPBEXHLevel0 2 4 2 4 2 2" xfId="9219" xr:uid="{CBE5A49E-2266-4F36-ACDF-47D440EA88A6}"/>
    <cellStyle name="SAPBEXHLevel0 2 4 2 4 2 2 2" xfId="17202" xr:uid="{F0DD1FCE-B690-430B-9153-2920AC0319BF}"/>
    <cellStyle name="SAPBEXHLevel0 2 4 2 4 2 2 3" xfId="19371" xr:uid="{790FD613-1BB7-4B32-8A97-34F53108FACE}"/>
    <cellStyle name="SAPBEXHLevel0 2 4 2 4 2 3" xfId="13505" xr:uid="{CADC59CC-002C-4097-AB90-2B3054CC0E1D}"/>
    <cellStyle name="SAPBEXHLevel0 2 4 2 4 2 4" xfId="14961" xr:uid="{43489E2D-0AA6-4C8C-8776-55B1143227E1}"/>
    <cellStyle name="SAPBEXHLevel0 2 4 2 4 3" xfId="7634" xr:uid="{445E8699-26BB-40E2-9D47-2287868475F5}"/>
    <cellStyle name="SAPBEXHLevel0 2 4 2 4 3 2" xfId="15673" xr:uid="{CC4DEC71-0151-4976-96FD-D9CA3A07832F}"/>
    <cellStyle name="SAPBEXHLevel0 2 4 2 4 3 3" xfId="12632" xr:uid="{EBE180A0-9D80-4A49-A1A0-DADA5B41AE3C}"/>
    <cellStyle name="SAPBEXHLevel0 2 4 2 4 4" xfId="12761" xr:uid="{17DBD00E-252E-4719-A2A7-E4D97CE3176C}"/>
    <cellStyle name="SAPBEXHLevel0 2 4 2 4 5" xfId="19140" xr:uid="{E9C2D7C2-E041-4952-8590-10E36DEFDC0C}"/>
    <cellStyle name="SAPBEXHLevel0 2 4 2 4_KEY FIGURES" xfId="6188" xr:uid="{D8EBA699-5D9A-4CC9-9B53-C54007AAB215}"/>
    <cellStyle name="SAPBEXHLevel0 2 4 2 5" xfId="3424" xr:uid="{57EE030E-7A32-49DC-B6B3-017DA8512E81}"/>
    <cellStyle name="SAPBEXHLevel0 2 4 2 5 2" xfId="3906" xr:uid="{F35DCBC5-AA04-47E5-B798-ABB6FFA09494}"/>
    <cellStyle name="SAPBEXHLevel0 2 4 2 5 2 2" xfId="7693" xr:uid="{B9F74BA6-4F0E-4B4A-92C2-D3671043DCD8}"/>
    <cellStyle name="SAPBEXHLevel0 2 4 2 5 2 2 2" xfId="15732" xr:uid="{58B175C3-7FBE-4EB2-B3C8-FF8193DA782E}"/>
    <cellStyle name="SAPBEXHLevel0 2 4 2 5 2 2 3" xfId="12294" xr:uid="{B84BE8CB-CE09-4347-AEB5-77A16E1126A8}"/>
    <cellStyle name="SAPBEXHLevel0 2 4 2 5 2 3" xfId="13700" xr:uid="{CFE69777-6892-4EFA-833F-FFE5F186BD8F}"/>
    <cellStyle name="SAPBEXHLevel0 2 4 2 5 2 4" xfId="14761" xr:uid="{E2700BB2-ACF1-4FBD-B560-59D651FB5E89}"/>
    <cellStyle name="SAPBEXHLevel0 2 4 2 5 3" xfId="8075" xr:uid="{E6EFE094-E1DE-4B66-8BDD-06E573B72C80}"/>
    <cellStyle name="SAPBEXHLevel0 2 4 2 5 3 2" xfId="16114" xr:uid="{5ABA8F1E-F8AD-4D7A-BA27-E0246BC7A28D}"/>
    <cellStyle name="SAPBEXHLevel0 2 4 2 5 3 3" xfId="18862" xr:uid="{4E8388F4-875D-4446-8DD9-865A2C47070E}"/>
    <cellStyle name="SAPBEXHLevel0 2 4 2 5 4" xfId="13429" xr:uid="{6C0CAB21-D261-4F27-88FB-52126E8BEC51}"/>
    <cellStyle name="SAPBEXHLevel0 2 4 2 5_KEY FIGURES" xfId="6189" xr:uid="{B2EC4BF0-969B-4BE9-8D07-666BD5E804EB}"/>
    <cellStyle name="SAPBEXHLevel0 2 4 2 6" xfId="5199" xr:uid="{22EC409D-CB80-40C5-AD26-FCF3BB77B8C7}"/>
    <cellStyle name="SAPBEXHLevel0 2 4 2 6 2" xfId="10227" xr:uid="{CC99FCBE-D349-472F-9272-6315A4392596}"/>
    <cellStyle name="SAPBEXHLevel0 2 4 2 6 2 2" xfId="17700" xr:uid="{0694F4B6-D53F-4229-AB7A-553BD2A4DFA9}"/>
    <cellStyle name="SAPBEXHLevel0 2 4 2 6 2 3" xfId="13357" xr:uid="{C50AEC78-4B40-41E6-AE0E-01011DB5E7BA}"/>
    <cellStyle name="SAPBEXHLevel0 2 4 2 6 3" xfId="10809" xr:uid="{462B7718-0E7F-44CB-B309-670028F05FC3}"/>
    <cellStyle name="SAPBEXHLevel0 2 4 2 6 3 2" xfId="18282" xr:uid="{FCD2FCD3-7B9F-4B2B-A96F-19898212B451}"/>
    <cellStyle name="SAPBEXHLevel0 2 4 2 6 3 3" xfId="19398" xr:uid="{9596E8C8-B793-40A0-AE55-4F0A1B56D78B}"/>
    <cellStyle name="SAPBEXHLevel0 2 4 2 6 4" xfId="14320" xr:uid="{D7B1B391-2846-4753-BB4B-87641F6CE046}"/>
    <cellStyle name="SAPBEXHLevel0 2 4 2 6 5" xfId="20119" xr:uid="{F7B21501-258A-424C-9C6B-7AFDC5A0706B}"/>
    <cellStyle name="SAPBEXHLevel0 2 4 2 7" xfId="5379" xr:uid="{E3074481-2C14-4C77-AD86-23B458617CB8}"/>
    <cellStyle name="SAPBEXHLevel0 2 4 2 7 2" xfId="10324" xr:uid="{8AB25712-3CFD-43CA-9A19-808B0B650CBF}"/>
    <cellStyle name="SAPBEXHLevel0 2 4 2 7 2 2" xfId="17797" xr:uid="{6981F7EC-85DF-4826-8976-74D481592E2B}"/>
    <cellStyle name="SAPBEXHLevel0 2 4 2 7 2 3" xfId="19042" xr:uid="{00384AB9-F29E-424A-B07B-ED94CA0A9B5E}"/>
    <cellStyle name="SAPBEXHLevel0 2 4 2 7 3" xfId="10988" xr:uid="{EC1D6B04-62FF-405A-89E3-756E52A7A261}"/>
    <cellStyle name="SAPBEXHLevel0 2 4 2 7 3 2" xfId="18461" xr:uid="{AFAFBC1E-2730-48A8-B2AE-6D82FE07CA98}"/>
    <cellStyle name="SAPBEXHLevel0 2 4 2 7 3 3" xfId="18724" xr:uid="{48A1808A-8758-4C5A-B69A-DE7E4DFCCF9E}"/>
    <cellStyle name="SAPBEXHLevel0 2 4 2 7 4" xfId="14440" xr:uid="{4DD06DBD-2287-4027-A536-4BE566EDE979}"/>
    <cellStyle name="SAPBEXHLevel0 2 4 2 7 5" xfId="20122" xr:uid="{6D0F8EB4-7FDE-4C2C-8613-7CC3FB588423}"/>
    <cellStyle name="SAPBEXHLevel0 2 4 2 8" xfId="5473" xr:uid="{045F8EFF-89AB-4132-8C48-0EF259B2167B}"/>
    <cellStyle name="SAPBEXHLevel0 2 4 2 8 2" xfId="10418" xr:uid="{2F05307D-B25F-43DD-8289-BFB00A1DCFA8}"/>
    <cellStyle name="SAPBEXHLevel0 2 4 2 8 2 2" xfId="17891" xr:uid="{3FBF7CC6-FAD4-4A28-A761-4497E87D8A3E}"/>
    <cellStyle name="SAPBEXHLevel0 2 4 2 8 2 3" xfId="20414" xr:uid="{C2DD7123-E45F-484F-9BC4-6DC83C9B0604}"/>
    <cellStyle name="SAPBEXHLevel0 2 4 2 8 3" xfId="11081" xr:uid="{D86D74C8-1D72-407B-BB9A-20B252846FF8}"/>
    <cellStyle name="SAPBEXHLevel0 2 4 2 8 3 2" xfId="18554" xr:uid="{6472ABE5-1B99-4732-B870-82A86D6FC225}"/>
    <cellStyle name="SAPBEXHLevel0 2 4 2 8 3 3" xfId="14990" xr:uid="{35A00722-2CF4-46EA-A599-711589D8DEE5}"/>
    <cellStyle name="SAPBEXHLevel0 2 4 2 8 4" xfId="14534" xr:uid="{BCE1D98E-75B8-4F87-AEBD-4ED96463E681}"/>
    <cellStyle name="SAPBEXHLevel0 2 4 2 8 5" xfId="11288" xr:uid="{87651D49-51EC-4680-BF94-2232E2F11A93}"/>
    <cellStyle name="SAPBEXHLevel0 2 4 2 9" xfId="7100" xr:uid="{77B8A396-9EC8-46C5-BF4C-E212EE9F4ACB}"/>
    <cellStyle name="SAPBEXHLevel0 2 4 2 9 2" xfId="15221" xr:uid="{8904277F-FE54-4843-80CD-58582935E2F3}"/>
    <cellStyle name="SAPBEXHLevel0 2 4 2 9 3" xfId="12089" xr:uid="{68D42559-19A9-45C8-962F-AC542F36EC24}"/>
    <cellStyle name="SAPBEXHLevel0 2 4 2_KEY FIGURES" xfId="6185" xr:uid="{CD21E2DD-29DC-4182-A25E-C05228EF9FF4}"/>
    <cellStyle name="SAPBEXHLevel0 2 4 3" xfId="463" xr:uid="{7144902A-7ABE-442A-BD39-ED32F566578C}"/>
    <cellStyle name="SAPBEXHLevel0 2 4 3 10" xfId="7272" xr:uid="{178C8D5A-BF60-4222-9197-6F48132E1C1D}"/>
    <cellStyle name="SAPBEXHLevel0 2 4 3 10 2" xfId="15353" xr:uid="{E3DBAA7A-64A6-4733-B38F-13C2B6EA2440}"/>
    <cellStyle name="SAPBEXHLevel0 2 4 3 10 3" xfId="20361" xr:uid="{25DB0F46-211A-4D1A-AAF7-FF777F556C80}"/>
    <cellStyle name="SAPBEXHLevel0 2 4 3 11" xfId="7435" xr:uid="{55864E2D-EE17-4E7F-A8E3-E8E4B15D4CCB}"/>
    <cellStyle name="SAPBEXHLevel0 2 4 3 11 2" xfId="15474" xr:uid="{54B358CC-98D6-4DDD-897F-59C158004855}"/>
    <cellStyle name="SAPBEXHLevel0 2 4 3 11 3" xfId="13270" xr:uid="{1B5B6734-A2C8-4130-B6E0-85ADB09EBC9E}"/>
    <cellStyle name="SAPBEXHLevel0 2 4 3 12" xfId="19180" xr:uid="{2B0860EC-EC0A-4A43-A0CC-60C22CED5351}"/>
    <cellStyle name="SAPBEXHLevel0 2 4 3 2" xfId="673" xr:uid="{59FB8D95-5AF6-4DC3-8A99-0AD8BE6DDFD3}"/>
    <cellStyle name="SAPBEXHLevel0 2 4 3 2 2" xfId="2812" xr:uid="{0E397088-64FD-479C-836B-FDE1F0F407F4}"/>
    <cellStyle name="SAPBEXHLevel0 2 4 3 2 2 2" xfId="8503" xr:uid="{D22A989D-A6FE-4B04-BEAD-F48699B0490D}"/>
    <cellStyle name="SAPBEXHLevel0 2 4 3 2 2 2 2" xfId="16542" xr:uid="{2882C1D2-6144-4849-AB6A-A548879F2D9C}"/>
    <cellStyle name="SAPBEXHLevel0 2 4 3 2 2 2 3" xfId="17556" xr:uid="{30161FD2-AC8E-4B2D-A796-C4B9D5E17B0F}"/>
    <cellStyle name="SAPBEXHLevel0 2 4 3 2 2 3" xfId="12964" xr:uid="{7FD01431-B0FD-4280-81ED-CC5D7D2745F6}"/>
    <cellStyle name="SAPBEXHLevel0 2 4 3 2 2 4" xfId="18838" xr:uid="{3AD65376-713D-4A61-A3F8-1B46C6094011}"/>
    <cellStyle name="SAPBEXHLevel0 2 4 3 2 3" xfId="7600" xr:uid="{68951C76-49F2-4439-875E-5558C1907391}"/>
    <cellStyle name="SAPBEXHLevel0 2 4 3 2 3 2" xfId="15639" xr:uid="{0915A68A-D2E2-4B32-B342-0744D27F7489}"/>
    <cellStyle name="SAPBEXHLevel0 2 4 3 2 3 3" xfId="19892" xr:uid="{64BE83D5-E0C5-4EFB-B31E-9512E44B0A5C}"/>
    <cellStyle name="SAPBEXHLevel0 2 4 3 2 4" xfId="11593" xr:uid="{1496FB7F-7F69-45F7-BC7C-05FB2FDF8AE3}"/>
    <cellStyle name="SAPBEXHLevel0 2 4 3 2 5" xfId="14911" xr:uid="{4449813F-5D20-4786-A1AD-6E6BA36BEA3E}"/>
    <cellStyle name="SAPBEXHLevel0 2 4 3 2_KEY FIGURES" xfId="6191" xr:uid="{EF12B632-730C-4894-99F6-F062B320289B}"/>
    <cellStyle name="SAPBEXHLevel0 2 4 3 3" xfId="837" xr:uid="{073CF328-9D57-4845-A7AF-76C19A4EC826}"/>
    <cellStyle name="SAPBEXHLevel0 2 4 3 3 2" xfId="2976" xr:uid="{8FA0BB21-F798-4D44-96B9-14C28FAAFFA3}"/>
    <cellStyle name="SAPBEXHLevel0 2 4 3 3 2 2" xfId="8339" xr:uid="{1C0D6D67-5486-43EE-9B0D-5D52387918C9}"/>
    <cellStyle name="SAPBEXHLevel0 2 4 3 3 2 2 2" xfId="16378" xr:uid="{2071570B-6DEA-43D2-BE4F-77E3BE67F394}"/>
    <cellStyle name="SAPBEXHLevel0 2 4 3 3 2 2 3" xfId="13972" xr:uid="{BE2AC711-3310-4A22-986D-5833638D9B6D}"/>
    <cellStyle name="SAPBEXHLevel0 2 4 3 3 2 3" xfId="13128" xr:uid="{1AB36505-81FE-4ADA-A41C-CE90603B0308}"/>
    <cellStyle name="SAPBEXHLevel0 2 4 3 3 2 4" xfId="20252" xr:uid="{BD719583-8A79-4AAC-B8EF-36C7164C9014}"/>
    <cellStyle name="SAPBEXHLevel0 2 4 3 3 3" xfId="8778" xr:uid="{FA9D398A-8B23-4EB9-B9E3-73D423976918}"/>
    <cellStyle name="SAPBEXHLevel0 2 4 3 3 3 2" xfId="16817" xr:uid="{C7F06AE0-47F8-4E9B-AFEC-3A6118CDD29A}"/>
    <cellStyle name="SAPBEXHLevel0 2 4 3 3 3 3" xfId="13396" xr:uid="{94ED8644-937A-46B9-90D7-6B834DBAC615}"/>
    <cellStyle name="SAPBEXHLevel0 2 4 3 3 4" xfId="11757" xr:uid="{9F8E55EF-89D3-476D-AB71-ABD263879D38}"/>
    <cellStyle name="SAPBEXHLevel0 2 4 3 3 5" xfId="20713" xr:uid="{130ECEDD-76E4-4D61-A4ED-233E85F2BC97}"/>
    <cellStyle name="SAPBEXHLevel0 2 4 3 3_KEY FIGURES" xfId="6192" xr:uid="{C64196C9-94ED-4CC4-B0B5-C95CCA6B3C68}"/>
    <cellStyle name="SAPBEXHLevel0 2 4 3 4" xfId="2625" xr:uid="{18E2A096-8AE9-4FDD-AD14-5C11ADEA6998}"/>
    <cellStyle name="SAPBEXHLevel0 2 4 3 4 2" xfId="3727" xr:uid="{049CFD67-3603-4C5C-ABF1-5D794A896457}"/>
    <cellStyle name="SAPBEXHLevel0 2 4 3 4 2 2" xfId="7871" xr:uid="{FCB60C05-3B28-48DD-A64D-9FAB940755B6}"/>
    <cellStyle name="SAPBEXHLevel0 2 4 3 4 2 2 2" xfId="15910" xr:uid="{4BF1615A-3055-49DB-AF6A-726981356151}"/>
    <cellStyle name="SAPBEXHLevel0 2 4 3 4 2 2 3" xfId="19678" xr:uid="{FB74440B-13F9-4255-A91C-98C98BCC617A}"/>
    <cellStyle name="SAPBEXHLevel0 2 4 3 4 2 3" xfId="13521" xr:uid="{0E5FD4D4-A5EC-483A-A6D7-2A9A58FC7C3B}"/>
    <cellStyle name="SAPBEXHLevel0 2 4 3 4 2 4" xfId="12219" xr:uid="{0A313356-0575-4EC4-89AF-452D9C23984C}"/>
    <cellStyle name="SAPBEXHLevel0 2 4 3 4 3" xfId="7342" xr:uid="{118B9E38-59F5-4929-89C9-CD802141743C}"/>
    <cellStyle name="SAPBEXHLevel0 2 4 3 4 3 2" xfId="15414" xr:uid="{DD32C3E4-1CEF-4BF7-8D25-92270371C855}"/>
    <cellStyle name="SAPBEXHLevel0 2 4 3 4 3 3" xfId="19419" xr:uid="{855AC4AB-2E50-4688-A33D-19F43DBDD028}"/>
    <cellStyle name="SAPBEXHLevel0 2 4 3 4 4" xfId="12777" xr:uid="{5729D45F-23D0-4C10-B5B1-C7FE86D4E3BF}"/>
    <cellStyle name="SAPBEXHLevel0 2 4 3 4 5" xfId="13437" xr:uid="{6BDADD34-76D7-4438-AE1E-A7934BC56CB1}"/>
    <cellStyle name="SAPBEXHLevel0 2 4 3 4_KEY FIGURES" xfId="6193" xr:uid="{280CC363-FB50-4769-AC93-71FD219B849B}"/>
    <cellStyle name="SAPBEXHLevel0 2 4 3 5" xfId="3425" xr:uid="{1356DAF1-5513-438E-8C5B-C0B496F21ED9}"/>
    <cellStyle name="SAPBEXHLevel0 2 4 3 5 2" xfId="3907" xr:uid="{A78EBB8B-C749-49BF-8AD3-594C2BFE62F7}"/>
    <cellStyle name="SAPBEXHLevel0 2 4 3 5 2 2" xfId="7692" xr:uid="{B852815D-E9E7-46C9-B4BE-A86F46AE6786}"/>
    <cellStyle name="SAPBEXHLevel0 2 4 3 5 2 2 2" xfId="15731" xr:uid="{278C6523-E392-409C-B8C5-5F1A0F35C64F}"/>
    <cellStyle name="SAPBEXHLevel0 2 4 3 5 2 2 3" xfId="12057" xr:uid="{E10FFA44-D0E8-4654-B3CD-0DFE0AF99C97}"/>
    <cellStyle name="SAPBEXHLevel0 2 4 3 5 2 3" xfId="13701" xr:uid="{EA1A9FF8-F5F3-4995-AACC-AC25FF0A1FD5}"/>
    <cellStyle name="SAPBEXHLevel0 2 4 3 5 2 4" xfId="13327" xr:uid="{BB1E7836-D2A4-43C6-9CC4-CA38FFBC7891}"/>
    <cellStyle name="SAPBEXHLevel0 2 4 3 5 3" xfId="8074" xr:uid="{28919D4E-B3A8-4DBE-B384-3A804E5F31F6}"/>
    <cellStyle name="SAPBEXHLevel0 2 4 3 5 3 2" xfId="16113" xr:uid="{13BFCD4C-A561-4984-9BED-52D42539DFAB}"/>
    <cellStyle name="SAPBEXHLevel0 2 4 3 5 3 3" xfId="19752" xr:uid="{E7CE8A08-F9A4-408F-9886-6EA0F948C053}"/>
    <cellStyle name="SAPBEXHLevel0 2 4 3 5 4" xfId="19630" xr:uid="{29869668-3ACF-463A-A36F-3C16238ABAF0}"/>
    <cellStyle name="SAPBEXHLevel0 2 4 3 5_KEY FIGURES" xfId="6194" xr:uid="{08914727-86AB-46E2-A63B-C883A7E39DDA}"/>
    <cellStyle name="SAPBEXHLevel0 2 4 3 6" xfId="5200" xr:uid="{F84C8640-6FBB-422F-8297-C0A8AA5BA68A}"/>
    <cellStyle name="SAPBEXHLevel0 2 4 3 6 2" xfId="10228" xr:uid="{71892153-8571-4B96-821F-D12E8FBF4221}"/>
    <cellStyle name="SAPBEXHLevel0 2 4 3 6 2 2" xfId="17701" xr:uid="{CAA22161-4BB8-4C55-9CE9-564CA63A8B58}"/>
    <cellStyle name="SAPBEXHLevel0 2 4 3 6 2 3" xfId="13453" xr:uid="{23F7FDAB-7C91-4FBC-B875-068ED2DBFE1F}"/>
    <cellStyle name="SAPBEXHLevel0 2 4 3 6 3" xfId="10810" xr:uid="{09457373-F403-43C7-A416-4404884706F7}"/>
    <cellStyle name="SAPBEXHLevel0 2 4 3 6 3 2" xfId="18283" xr:uid="{B19AB4B6-2F83-41A1-82CE-928C0DFA1A9B}"/>
    <cellStyle name="SAPBEXHLevel0 2 4 3 6 3 3" xfId="20324" xr:uid="{78BE21CC-9CDC-4BEB-9C33-A11EE43FCD13}"/>
    <cellStyle name="SAPBEXHLevel0 2 4 3 6 4" xfId="14321" xr:uid="{98EDCC2A-5494-48A7-9A31-AFB07D545C57}"/>
    <cellStyle name="SAPBEXHLevel0 2 4 3 6 5" xfId="17517" xr:uid="{FE77CB55-09D5-4FA5-9EE9-A05A71DBC764}"/>
    <cellStyle name="SAPBEXHLevel0 2 4 3 7" xfId="5380" xr:uid="{67332877-44F4-4F67-BC02-89EA792440A1}"/>
    <cellStyle name="SAPBEXHLevel0 2 4 3 7 2" xfId="10325" xr:uid="{1031419C-8188-4930-B447-2C3B26325AD4}"/>
    <cellStyle name="SAPBEXHLevel0 2 4 3 7 2 2" xfId="17798" xr:uid="{B37F252A-5477-4014-93F0-269D55746708}"/>
    <cellStyle name="SAPBEXHLevel0 2 4 3 7 2 3" xfId="11943" xr:uid="{0AAC6B15-4602-43C1-9697-E8EA5A499878}"/>
    <cellStyle name="SAPBEXHLevel0 2 4 3 7 3" xfId="10989" xr:uid="{ED54E322-9BDC-45F9-86D2-546E0338860E}"/>
    <cellStyle name="SAPBEXHLevel0 2 4 3 7 3 2" xfId="18462" xr:uid="{1B752F53-CB60-4D04-9F56-15CC8217F959}"/>
    <cellStyle name="SAPBEXHLevel0 2 4 3 7 3 3" xfId="12492" xr:uid="{18E660BD-8121-45D0-BA6D-D76ABD589671}"/>
    <cellStyle name="SAPBEXHLevel0 2 4 3 7 4" xfId="14441" xr:uid="{85715519-4F57-4210-A47A-91F8AD301AEF}"/>
    <cellStyle name="SAPBEXHLevel0 2 4 3 7 5" xfId="20180" xr:uid="{D252C394-27E6-4A3D-AE30-9907F1C2BA18}"/>
    <cellStyle name="SAPBEXHLevel0 2 4 3 8" xfId="5474" xr:uid="{E3F06235-24C0-4B54-90B7-6305B62C3731}"/>
    <cellStyle name="SAPBEXHLevel0 2 4 3 8 2" xfId="10419" xr:uid="{266812E1-68C5-455F-99BB-E2B4D4E16725}"/>
    <cellStyle name="SAPBEXHLevel0 2 4 3 8 2 2" xfId="17892" xr:uid="{7B1C4468-457E-42A6-8A63-18790EDD95F3}"/>
    <cellStyle name="SAPBEXHLevel0 2 4 3 8 2 3" xfId="20690" xr:uid="{6F451C31-E258-4F53-A62C-6591E90F35A8}"/>
    <cellStyle name="SAPBEXHLevel0 2 4 3 8 3" xfId="11082" xr:uid="{26244B5B-03D1-4751-BD61-7D91A1B33526}"/>
    <cellStyle name="SAPBEXHLevel0 2 4 3 8 3 2" xfId="18555" xr:uid="{79931D17-1DA2-421F-A33A-AFA4EED0CD68}"/>
    <cellStyle name="SAPBEXHLevel0 2 4 3 8 3 3" xfId="17628" xr:uid="{7DD925CD-0DE9-4265-8139-18CE694190B1}"/>
    <cellStyle name="SAPBEXHLevel0 2 4 3 8 4" xfId="14535" xr:uid="{B968A2F8-4DA2-4433-A92F-9908DA9DF637}"/>
    <cellStyle name="SAPBEXHLevel0 2 4 3 8 5" xfId="15045" xr:uid="{F1AF836C-1258-4D82-9050-1410EB67276A}"/>
    <cellStyle name="SAPBEXHLevel0 2 4 3 9" xfId="7101" xr:uid="{2ED2B26F-EA51-4013-ABC5-F80A92010BB4}"/>
    <cellStyle name="SAPBEXHLevel0 2 4 3 9 2" xfId="15222" xr:uid="{6133203A-0A57-4A78-9829-02F98BDBBF93}"/>
    <cellStyle name="SAPBEXHLevel0 2 4 3 9 3" xfId="17069" xr:uid="{E605F6CD-DCBB-422D-BF03-BEB1B1912FD8}"/>
    <cellStyle name="SAPBEXHLevel0 2 4 3_KEY FIGURES" xfId="6190" xr:uid="{056471D0-2A83-41BC-8E90-1576D9D0FDCA}"/>
    <cellStyle name="SAPBEXHLevel0 2 4 4" xfId="478" xr:uid="{F72A5F0F-DBB7-45FB-A2B1-537A224234BA}"/>
    <cellStyle name="SAPBEXHLevel0 2 4 4 10" xfId="7273" xr:uid="{5437B95B-E99F-4D4C-AFC4-37159B7C54D6}"/>
    <cellStyle name="SAPBEXHLevel0 2 4 4 10 2" xfId="15354" xr:uid="{5F752E1A-C995-4454-BB0B-01658285CF8C}"/>
    <cellStyle name="SAPBEXHLevel0 2 4 4 10 3" xfId="12126" xr:uid="{E1F25FDA-1EB7-4E2E-BD88-79CD4AD34542}"/>
    <cellStyle name="SAPBEXHLevel0 2 4 4 11" xfId="7590" xr:uid="{A31DBEFA-8EBC-4E4F-B964-7FFFF13602FD}"/>
    <cellStyle name="SAPBEXHLevel0 2 4 4 11 2" xfId="15629" xr:uid="{834572E3-C72A-46F3-9045-4D28DEF2B2A4}"/>
    <cellStyle name="SAPBEXHLevel0 2 4 4 11 3" xfId="14041" xr:uid="{173C9A97-EE6E-4F25-9342-E1A97997BE9D}"/>
    <cellStyle name="SAPBEXHLevel0 2 4 4 12" xfId="11421" xr:uid="{1331FCEE-57FA-42DC-8DEE-62BA2DFBD908}"/>
    <cellStyle name="SAPBEXHLevel0 2 4 4 13" xfId="20373" xr:uid="{F92DA0EF-72C5-4155-9E09-A26D4F7F3943}"/>
    <cellStyle name="SAPBEXHLevel0 2 4 4 2" xfId="688" xr:uid="{A153233B-0467-4883-875A-16E67E5717EA}"/>
    <cellStyle name="SAPBEXHLevel0 2 4 4 2 2" xfId="2827" xr:uid="{C491DB99-3E2C-47AB-836D-9DAFF1528054}"/>
    <cellStyle name="SAPBEXHLevel0 2 4 4 2 2 2" xfId="8488" xr:uid="{63E59680-C7F1-4C69-95EC-C789DA90A0AC}"/>
    <cellStyle name="SAPBEXHLevel0 2 4 4 2 2 2 2" xfId="16527" xr:uid="{FB18E4E8-28F8-42E5-BA56-2F988735D701}"/>
    <cellStyle name="SAPBEXHLevel0 2 4 4 2 2 2 3" xfId="11231" xr:uid="{67FACB95-337A-4640-8F2F-EC5F4540BC89}"/>
    <cellStyle name="SAPBEXHLevel0 2 4 4 2 2 3" xfId="12979" xr:uid="{67494C74-9468-44D5-8C4D-ADC5C32797B5}"/>
    <cellStyle name="SAPBEXHLevel0 2 4 4 2 2 4" xfId="12608" xr:uid="{6F45F76D-9369-432D-8163-59A964770519}"/>
    <cellStyle name="SAPBEXHLevel0 2 4 4 2 3" xfId="8840" xr:uid="{8EBE615D-A64C-40F0-A120-ACFD6E0E58E8}"/>
    <cellStyle name="SAPBEXHLevel0 2 4 4 2 3 2" xfId="16879" xr:uid="{253DB7B0-4BF0-48E0-8188-7F15041AFC4E}"/>
    <cellStyle name="SAPBEXHLevel0 2 4 4 2 3 3" xfId="12166" xr:uid="{CCACD834-E97A-47E9-88CA-A6AD935F26CA}"/>
    <cellStyle name="SAPBEXHLevel0 2 4 4 2 4" xfId="11608" xr:uid="{E52E5AA7-45A8-48E6-AF55-8E211EEE30E9}"/>
    <cellStyle name="SAPBEXHLevel0 2 4 4 2 5" xfId="17464" xr:uid="{4662FF77-FEC2-41DD-8D0A-D0FF3D8A42F7}"/>
    <cellStyle name="SAPBEXHLevel0 2 4 4 2_KEY FIGURES" xfId="6196" xr:uid="{13E5A9FC-1A19-4287-87AF-5736C41DFD4C}"/>
    <cellStyle name="SAPBEXHLevel0 2 4 4 3" xfId="852" xr:uid="{9AD1CE7A-54F2-4625-866A-2929CD2AF494}"/>
    <cellStyle name="SAPBEXHLevel0 2 4 4 3 2" xfId="2991" xr:uid="{C77AD15E-8E44-42CA-882B-951821285599}"/>
    <cellStyle name="SAPBEXHLevel0 2 4 4 3 2 2" xfId="8324" xr:uid="{7B774329-FF6D-4BF8-B3C1-37C1071C4166}"/>
    <cellStyle name="SAPBEXHLevel0 2 4 4 3 2 2 2" xfId="16363" xr:uid="{06E6C278-7CDD-45FC-8A76-6AC6D888CACD}"/>
    <cellStyle name="SAPBEXHLevel0 2 4 4 3 2 2 3" xfId="14094" xr:uid="{A41B6EF7-D7A3-4C92-BC66-7ABA41420CDF}"/>
    <cellStyle name="SAPBEXHLevel0 2 4 4 3 2 3" xfId="13143" xr:uid="{CAEFA348-FE94-4D8F-A0C0-AE93A6CAE3B1}"/>
    <cellStyle name="SAPBEXHLevel0 2 4 4 3 2 4" xfId="20130" xr:uid="{87E47495-A3A7-46D7-8821-82A4E7DC8FE8}"/>
    <cellStyle name="SAPBEXHLevel0 2 4 4 3 3" xfId="8690" xr:uid="{09DEAAED-A3C7-45F8-9647-1C2DE90C95CF}"/>
    <cellStyle name="SAPBEXHLevel0 2 4 4 3 3 2" xfId="16729" xr:uid="{798041D6-6324-4CA6-8018-4B3955796609}"/>
    <cellStyle name="SAPBEXHLevel0 2 4 4 3 3 3" xfId="12569" xr:uid="{41D07D09-A59E-4781-8E26-5D8AE97A8AD5}"/>
    <cellStyle name="SAPBEXHLevel0 2 4 4 3 4" xfId="11772" xr:uid="{B6879855-C6E2-4F9E-AE13-681DE44E08A7}"/>
    <cellStyle name="SAPBEXHLevel0 2 4 4 3 5" xfId="20869" xr:uid="{7F5D98FC-7390-4987-9C88-F8A373379A5C}"/>
    <cellStyle name="SAPBEXHLevel0 2 4 4 3_KEY FIGURES" xfId="6197" xr:uid="{F13FF6AF-B94E-433A-A880-C28C9BAA93C3}"/>
    <cellStyle name="SAPBEXHLevel0 2 4 4 4" xfId="2640" xr:uid="{C984DA42-6057-4D5C-8C82-7C0312A3DCD3}"/>
    <cellStyle name="SAPBEXHLevel0 2 4 4 4 2" xfId="3742" xr:uid="{1099BC10-FC91-43C5-A71C-1DEC360DEC20}"/>
    <cellStyle name="SAPBEXHLevel0 2 4 4 4 2 2" xfId="7856" xr:uid="{418DDF1E-0736-4DDF-A597-533FD1EDD9E8}"/>
    <cellStyle name="SAPBEXHLevel0 2 4 4 4 2 2 2" xfId="15895" xr:uid="{DB1D2BD1-A831-4768-9B49-DC9F766CF00B}"/>
    <cellStyle name="SAPBEXHLevel0 2 4 4 4 2 2 3" xfId="17404" xr:uid="{7927ABBC-D540-40C4-84F0-6D604B2E73A3}"/>
    <cellStyle name="SAPBEXHLevel0 2 4 4 4 2 3" xfId="13536" xr:uid="{BBAAC7EB-7C9D-49FE-BE5D-0B6FD3C24419}"/>
    <cellStyle name="SAPBEXHLevel0 2 4 4 4 2 4" xfId="20730" xr:uid="{351F6B90-9E02-43F0-8FC5-9A90E1182AF5}"/>
    <cellStyle name="SAPBEXHLevel0 2 4 4 4 3" xfId="8891" xr:uid="{F517775E-22B4-4975-AEB4-9541E858EE31}"/>
    <cellStyle name="SAPBEXHLevel0 2 4 4 4 3 2" xfId="16924" xr:uid="{2D706A49-5188-492A-81BF-507D6794E80A}"/>
    <cellStyle name="SAPBEXHLevel0 2 4 4 4 3 3" xfId="17350" xr:uid="{15E49B19-5F07-4DCF-A2F1-97734F56DFD5}"/>
    <cellStyle name="SAPBEXHLevel0 2 4 4 4 4" xfId="12792" xr:uid="{C6E04D2D-4151-458C-88A4-263110B297A3}"/>
    <cellStyle name="SAPBEXHLevel0 2 4 4 4 5" xfId="20030" xr:uid="{C44F1664-B1C2-4F20-8267-09C32B57EB3E}"/>
    <cellStyle name="SAPBEXHLevel0 2 4 4 4_KEY FIGURES" xfId="6198" xr:uid="{9E67A5EE-C11E-4127-8C28-E213B01428DF}"/>
    <cellStyle name="SAPBEXHLevel0 2 4 4 5" xfId="3426" xr:uid="{FC387B2C-C5CF-4A4F-9B6D-002257795A4A}"/>
    <cellStyle name="SAPBEXHLevel0 2 4 4 5 2" xfId="3908" xr:uid="{02FE0758-AB63-4E30-92F3-DCAE6890634E}"/>
    <cellStyle name="SAPBEXHLevel0 2 4 4 5 2 2" xfId="7691" xr:uid="{C4E7A129-A75A-44DA-8776-805FC97345CE}"/>
    <cellStyle name="SAPBEXHLevel0 2 4 4 5 2 2 2" xfId="15730" xr:uid="{444BAE74-3F38-4B32-B814-0B531BD84E78}"/>
    <cellStyle name="SAPBEXHLevel0 2 4 4 5 2 2 3" xfId="20567" xr:uid="{40FEDBDB-FC95-417D-8FCE-2475B74DB9D5}"/>
    <cellStyle name="SAPBEXHLevel0 2 4 4 5 2 3" xfId="13702" xr:uid="{8C1393B9-88A6-48A2-8A57-C6BB68D397DF}"/>
    <cellStyle name="SAPBEXHLevel0 2 4 4 5 2 4" xfId="20548" xr:uid="{4C28EA3B-0526-4320-9D1C-4DFD8F28843C}"/>
    <cellStyle name="SAPBEXHLevel0 2 4 4 5 3" xfId="8073" xr:uid="{5F0AA00A-5D8B-473D-9D6A-44A85B43578F}"/>
    <cellStyle name="SAPBEXHLevel0 2 4 4 5 3 2" xfId="16112" xr:uid="{BF322807-8880-47DD-BBE5-7DC9B8EBB456}"/>
    <cellStyle name="SAPBEXHLevel0 2 4 4 5 3 3" xfId="18973" xr:uid="{A2E1AD07-A69B-46BB-95C6-542149D84A72}"/>
    <cellStyle name="SAPBEXHLevel0 2 4 4 5 4" xfId="20017" xr:uid="{4E56E152-1E4A-4AF7-9FB5-F9C4D3B9E9BE}"/>
    <cellStyle name="SAPBEXHLevel0 2 4 4 5_KEY FIGURES" xfId="6199" xr:uid="{0808B378-283E-4540-AE67-D926709CE142}"/>
    <cellStyle name="SAPBEXHLevel0 2 4 4 6" xfId="5201" xr:uid="{61171BC2-46A9-42D4-94DB-38C9DE18CBA7}"/>
    <cellStyle name="SAPBEXHLevel0 2 4 4 6 2" xfId="10229" xr:uid="{2627AA8D-C4F5-4B77-A1AE-B5536F8A0A38}"/>
    <cellStyle name="SAPBEXHLevel0 2 4 4 6 2 2" xfId="17702" xr:uid="{3DCF16EF-0FAB-4BCB-8034-AF8AB7299FC8}"/>
    <cellStyle name="SAPBEXHLevel0 2 4 4 6 2 3" xfId="19712" xr:uid="{920E4D05-82F4-4084-9A9A-9855C37C542C}"/>
    <cellStyle name="SAPBEXHLevel0 2 4 4 6 3" xfId="10811" xr:uid="{F21983FF-55E5-4971-8E7E-B1A37EBC7B18}"/>
    <cellStyle name="SAPBEXHLevel0 2 4 4 6 3 2" xfId="18284" xr:uid="{D66EFFCD-3CD3-404D-959C-DEF55F2D507C}"/>
    <cellStyle name="SAPBEXHLevel0 2 4 4 6 3 3" xfId="18699" xr:uid="{0838FADD-FE11-4954-84BA-907178CF3E2F}"/>
    <cellStyle name="SAPBEXHLevel0 2 4 4 6 4" xfId="14322" xr:uid="{F300F2CD-C6A3-484F-80D9-804B71F6AF89}"/>
    <cellStyle name="SAPBEXHLevel0 2 4 4 6 5" xfId="12215" xr:uid="{EE017935-4DF4-439F-BC3D-AE4F01A27DDB}"/>
    <cellStyle name="SAPBEXHLevel0 2 4 4 7" xfId="5381" xr:uid="{899ADF95-6D53-4CAB-9625-190FDC029882}"/>
    <cellStyle name="SAPBEXHLevel0 2 4 4 7 2" xfId="10326" xr:uid="{66BAB874-6AB7-46A8-B497-DB7ED0D036B0}"/>
    <cellStyle name="SAPBEXHLevel0 2 4 4 7 2 2" xfId="17799" xr:uid="{5A71AD02-7CC6-4A80-A299-AA924793A9C3}"/>
    <cellStyle name="SAPBEXHLevel0 2 4 4 7 2 3" xfId="14772" xr:uid="{019B3A3D-0054-4CA1-BE6C-03940F267909}"/>
    <cellStyle name="SAPBEXHLevel0 2 4 4 7 3" xfId="10990" xr:uid="{4F03FAAC-5DC9-484D-A270-513F9CB2AA71}"/>
    <cellStyle name="SAPBEXHLevel0 2 4 4 7 3 2" xfId="18463" xr:uid="{818FA160-303A-43BB-AF93-B2463339D7D3}"/>
    <cellStyle name="SAPBEXHLevel0 2 4 4 7 3 3" xfId="20431" xr:uid="{86AF5A66-3F1D-4C76-8A30-AF0FC74CFF89}"/>
    <cellStyle name="SAPBEXHLevel0 2 4 4 7 4" xfId="14442" xr:uid="{9465FDAC-14D0-4654-9C1A-AC63B1EE8925}"/>
    <cellStyle name="SAPBEXHLevel0 2 4 4 7 5" xfId="14133" xr:uid="{80C9834C-48AF-4990-9211-08D2D12A51D0}"/>
    <cellStyle name="SAPBEXHLevel0 2 4 4 8" xfId="5475" xr:uid="{149A9091-8B28-4167-8A3E-8C6A3D804031}"/>
    <cellStyle name="SAPBEXHLevel0 2 4 4 8 2" xfId="10420" xr:uid="{34B039CD-7DD2-40C6-90A9-EF2375E5429A}"/>
    <cellStyle name="SAPBEXHLevel0 2 4 4 8 2 2" xfId="17893" xr:uid="{420B3309-5364-4B27-B67D-B845BDF93544}"/>
    <cellStyle name="SAPBEXHLevel0 2 4 4 8 2 3" xfId="12402" xr:uid="{D136AE71-C0B3-4D33-A5E7-CFE510A94F3E}"/>
    <cellStyle name="SAPBEXHLevel0 2 4 4 8 3" xfId="11083" xr:uid="{642A2FD0-B832-47F8-95B9-AB338DFB2B94}"/>
    <cellStyle name="SAPBEXHLevel0 2 4 4 8 3 2" xfId="18556" xr:uid="{526BA8BC-EAD6-4EFC-AC26-B129803A2E86}"/>
    <cellStyle name="SAPBEXHLevel0 2 4 4 8 3 3" xfId="19343" xr:uid="{6A57EF71-A4B4-4299-9E88-4ACDD89224F4}"/>
    <cellStyle name="SAPBEXHLevel0 2 4 4 8 4" xfId="14536" xr:uid="{325C629C-06A8-4DB7-83B5-3B147E2B657F}"/>
    <cellStyle name="SAPBEXHLevel0 2 4 4 8 5" xfId="14829" xr:uid="{BE7CDFA3-799C-472A-B50A-AC5F1255BDD7}"/>
    <cellStyle name="SAPBEXHLevel0 2 4 4 9" xfId="7102" xr:uid="{595880A7-FD0C-4FBA-AFE1-935AB6AEBCE3}"/>
    <cellStyle name="SAPBEXHLevel0 2 4 4 9 2" xfId="15223" xr:uid="{3AFDCC28-1F9F-474D-B4E1-FCD385A24F7D}"/>
    <cellStyle name="SAPBEXHLevel0 2 4 4 9 3" xfId="18860" xr:uid="{3D1C94A6-AF36-420F-897E-170CD3FC65A5}"/>
    <cellStyle name="SAPBEXHLevel0 2 4 4_KEY FIGURES" xfId="6195" xr:uid="{1E1089AF-1C9E-417C-90C8-4D4BBFE96FAF}"/>
    <cellStyle name="SAPBEXHLevel0 2 4 5" xfId="517" xr:uid="{E5098905-B280-4A28-8CE5-E2B06ADD8526}"/>
    <cellStyle name="SAPBEXHLevel0 2 4 5 10" xfId="7274" xr:uid="{E1444A10-7D65-4CE3-8B5E-E4AFA0B8DEB4}"/>
    <cellStyle name="SAPBEXHLevel0 2 4 5 10 2" xfId="15355" xr:uid="{3C1EE21E-13ED-4D89-BBD2-6B656A6B7AB7}"/>
    <cellStyle name="SAPBEXHLevel0 2 4 5 10 3" xfId="20575" xr:uid="{29956FFB-F38C-4889-8D25-91FAD5683B83}"/>
    <cellStyle name="SAPBEXHLevel0 2 4 5 11" xfId="9022" xr:uid="{5E6F5E3F-A3B5-4AF7-A173-6BACA88D795F}"/>
    <cellStyle name="SAPBEXHLevel0 2 4 5 11 2" xfId="17033" xr:uid="{9D470214-F441-41AC-A738-B8D4A764C9C5}"/>
    <cellStyle name="SAPBEXHLevel0 2 4 5 11 3" xfId="17203" xr:uid="{F178F29F-76D1-4E94-BDC7-2A48A16C6F57}"/>
    <cellStyle name="SAPBEXHLevel0 2 4 5 12" xfId="11460" xr:uid="{FA336C05-ACA7-4588-9B2C-80CED143F610}"/>
    <cellStyle name="SAPBEXHLevel0 2 4 5 13" xfId="15166" xr:uid="{DC6FC127-16CE-42F0-B3E0-27C70DEC6BE7}"/>
    <cellStyle name="SAPBEXHLevel0 2 4 5 2" xfId="727" xr:uid="{44FDDBE5-AA09-4676-91C2-6B44139BB1B4}"/>
    <cellStyle name="SAPBEXHLevel0 2 4 5 2 2" xfId="2866" xr:uid="{83EE5E9F-DEFB-4B89-9130-E6E5D088E79B}"/>
    <cellStyle name="SAPBEXHLevel0 2 4 5 2 2 2" xfId="8449" xr:uid="{D6832867-7653-44D6-8A56-17F19D1E7E2B}"/>
    <cellStyle name="SAPBEXHLevel0 2 4 5 2 2 2 2" xfId="16488" xr:uid="{FF5610BB-C76E-4327-A5D5-19AB82B424E9}"/>
    <cellStyle name="SAPBEXHLevel0 2 4 5 2 2 2 3" xfId="12563" xr:uid="{C2D42D55-B69A-4C92-A963-B664E5E93DC6}"/>
    <cellStyle name="SAPBEXHLevel0 2 4 5 2 2 3" xfId="13018" xr:uid="{06965384-5046-42AB-BE40-AF8797D96D56}"/>
    <cellStyle name="SAPBEXHLevel0 2 4 5 2 2 4" xfId="20198" xr:uid="{53FE31F2-D1FD-4574-96DB-322F634E64D6}"/>
    <cellStyle name="SAPBEXHLevel0 2 4 5 2 3" xfId="7507" xr:uid="{F054E435-0064-4112-B20B-5627C6618578}"/>
    <cellStyle name="SAPBEXHLevel0 2 4 5 2 3 2" xfId="15546" xr:uid="{ED9E2183-F354-4FFF-A5A0-2EAA28A92464}"/>
    <cellStyle name="SAPBEXHLevel0 2 4 5 2 3 3" xfId="14981" xr:uid="{96153F94-EF36-4D90-B96F-A61E5BC9B2D6}"/>
    <cellStyle name="SAPBEXHLevel0 2 4 5 2 4" xfId="11647" xr:uid="{44506437-4347-4959-8752-BB3FE0669466}"/>
    <cellStyle name="SAPBEXHLevel0 2 4 5 2 5" xfId="19961" xr:uid="{CABF6DF6-4C00-4259-B4A5-0464972DE26F}"/>
    <cellStyle name="SAPBEXHLevel0 2 4 5 2_KEY FIGURES" xfId="6201" xr:uid="{959F4E5C-ADFE-4A57-94BB-776F36E88D64}"/>
    <cellStyle name="SAPBEXHLevel0 2 4 5 3" xfId="891" xr:uid="{929B1BB4-E1D4-4FDD-AB31-9CF0979CAE59}"/>
    <cellStyle name="SAPBEXHLevel0 2 4 5 3 2" xfId="3030" xr:uid="{8F0BD231-D83F-4EC4-AF29-DF3146EF9719}"/>
    <cellStyle name="SAPBEXHLevel0 2 4 5 3 2 2" xfId="8285" xr:uid="{58763F21-56EF-43AC-97C6-90774E9979C4}"/>
    <cellStyle name="SAPBEXHLevel0 2 4 5 3 2 2 2" xfId="16324" xr:uid="{3906198B-F93E-4DB6-A9C6-142F9BD5A69F}"/>
    <cellStyle name="SAPBEXHLevel0 2 4 5 3 2 2 3" xfId="18962" xr:uid="{4C850E23-A756-49B2-B069-5922EBDD8831}"/>
    <cellStyle name="SAPBEXHLevel0 2 4 5 3 2 3" xfId="13182" xr:uid="{6FE6692D-5B64-4D81-AA0B-50150AC4604C}"/>
    <cellStyle name="SAPBEXHLevel0 2 4 5 3 2 4" xfId="13842" xr:uid="{9AED5644-1022-4DD9-8E90-C0770CF576B1}"/>
    <cellStyle name="SAPBEXHLevel0 2 4 5 3 3" xfId="7361" xr:uid="{1D62F671-9344-404D-B625-1E233331A607}"/>
    <cellStyle name="SAPBEXHLevel0 2 4 5 3 3 2" xfId="15431" xr:uid="{52D92FFD-158C-4BE0-A8FA-9E847A0ECDB9}"/>
    <cellStyle name="SAPBEXHLevel0 2 4 5 3 3 3" xfId="19498" xr:uid="{434E76AF-FC11-4CC0-BD3C-C5E55483CC39}"/>
    <cellStyle name="SAPBEXHLevel0 2 4 5 3 4" xfId="11811" xr:uid="{BDA02BA1-FF13-4D24-ABC9-A92AFF39BB00}"/>
    <cellStyle name="SAPBEXHLevel0 2 4 5 3 5" xfId="17284" xr:uid="{9773E9EF-8DEE-4175-8F30-AC1C1D237EEC}"/>
    <cellStyle name="SAPBEXHLevel0 2 4 5 3_KEY FIGURES" xfId="6202" xr:uid="{8E356877-7444-4386-8B02-B1AAAF4856A9}"/>
    <cellStyle name="SAPBEXHLevel0 2 4 5 4" xfId="2679" xr:uid="{DDA87685-8E78-4CD2-B6D8-8D03A1FCD42D}"/>
    <cellStyle name="SAPBEXHLevel0 2 4 5 4 2" xfId="3764" xr:uid="{0F93F80D-E86E-4431-A16A-BB908D2B3A98}"/>
    <cellStyle name="SAPBEXHLevel0 2 4 5 4 2 2" xfId="7834" xr:uid="{50A6973A-6AD3-4F73-B1BA-00273B3D2607}"/>
    <cellStyle name="SAPBEXHLevel0 2 4 5 4 2 2 2" xfId="15873" xr:uid="{03B4E770-8F34-4595-A6E0-FF6F87D4A079}"/>
    <cellStyle name="SAPBEXHLevel0 2 4 5 4 2 2 3" xfId="13995" xr:uid="{7884F110-335B-4DB5-8E25-728353E92FD3}"/>
    <cellStyle name="SAPBEXHLevel0 2 4 5 4 2 3" xfId="13558" xr:uid="{4EFD7CF8-871C-4228-A511-3DBC435E46A8}"/>
    <cellStyle name="SAPBEXHLevel0 2 4 5 4 2 4" xfId="19073" xr:uid="{4AA6B008-3C66-4DCB-971F-824907393951}"/>
    <cellStyle name="SAPBEXHLevel0 2 4 5 4 3" xfId="8636" xr:uid="{B414D7E2-A106-465A-A08A-0CF1C395EB12}"/>
    <cellStyle name="SAPBEXHLevel0 2 4 5 4 3 2" xfId="16675" xr:uid="{8D58B0C4-0A0C-4692-AA7E-2AF1DEB81028}"/>
    <cellStyle name="SAPBEXHLevel0 2 4 5 4 3 3" xfId="12562" xr:uid="{DDD53DD1-C1E2-44FB-9B7D-7781EE2D6153}"/>
    <cellStyle name="SAPBEXHLevel0 2 4 5 4 4" xfId="12831" xr:uid="{FC51290E-42D8-4F71-A7E2-B66E79CE5515}"/>
    <cellStyle name="SAPBEXHLevel0 2 4 5 4 5" xfId="19997" xr:uid="{692E3985-EA81-45A2-8D84-14BCA76BB61C}"/>
    <cellStyle name="SAPBEXHLevel0 2 4 5 4_KEY FIGURES" xfId="6203" xr:uid="{58B813ED-F9BC-4047-A479-829D35C89841}"/>
    <cellStyle name="SAPBEXHLevel0 2 4 5 5" xfId="3427" xr:uid="{BD5F8950-E6D9-4549-B6F8-A82847CCF816}"/>
    <cellStyle name="SAPBEXHLevel0 2 4 5 5 2" xfId="3909" xr:uid="{A189E2CA-61C3-4FC7-A66E-938FFB3C16F6}"/>
    <cellStyle name="SAPBEXHLevel0 2 4 5 5 2 2" xfId="7690" xr:uid="{56CD6CAE-CE1E-4772-B364-C4CB0BC84B60}"/>
    <cellStyle name="SAPBEXHLevel0 2 4 5 5 2 2 2" xfId="15729" xr:uid="{4AF66AD2-920D-44C6-9F95-A47911E446AC}"/>
    <cellStyle name="SAPBEXHLevel0 2 4 5 5 2 2 3" xfId="20554" xr:uid="{6C9C43A4-F426-402D-BB57-3E304F262FB6}"/>
    <cellStyle name="SAPBEXHLevel0 2 4 5 5 2 3" xfId="13703" xr:uid="{5EA2C0C9-248B-401E-B495-AA62C56B155B}"/>
    <cellStyle name="SAPBEXHLevel0 2 4 5 5 2 4" xfId="17322" xr:uid="{E6B702D6-65AD-4511-B9C9-D93D756763B7}"/>
    <cellStyle name="SAPBEXHLevel0 2 4 5 5 3" xfId="8072" xr:uid="{B8B3D541-6C54-4A9D-9559-B54D163ADFE2}"/>
    <cellStyle name="SAPBEXHLevel0 2 4 5 5 3 2" xfId="16111" xr:uid="{03065BB4-8688-49C8-B164-CC0D43DF397C}"/>
    <cellStyle name="SAPBEXHLevel0 2 4 5 5 3 3" xfId="11242" xr:uid="{37989D9E-76F2-460D-AF2B-C4E26FEA8879}"/>
    <cellStyle name="SAPBEXHLevel0 2 4 5 5 4" xfId="11981" xr:uid="{0DD439CE-C5A5-4263-8C34-189517B45BCA}"/>
    <cellStyle name="SAPBEXHLevel0 2 4 5 5_KEY FIGURES" xfId="6204" xr:uid="{837F8A09-881E-4FC9-8493-F75316C8ADDA}"/>
    <cellStyle name="SAPBEXHLevel0 2 4 5 6" xfId="5202" xr:uid="{92C6D1B3-F41D-4BAA-9F3E-11AEE932DEDD}"/>
    <cellStyle name="SAPBEXHLevel0 2 4 5 6 2" xfId="10230" xr:uid="{273B2F40-2348-45A1-9D83-369E693E67D5}"/>
    <cellStyle name="SAPBEXHLevel0 2 4 5 6 2 2" xfId="17703" xr:uid="{6648174E-3850-45F1-80ED-906434B82E24}"/>
    <cellStyle name="SAPBEXHLevel0 2 4 5 6 2 3" xfId="20004" xr:uid="{B8872E93-C700-424B-B026-6DE48A770BC7}"/>
    <cellStyle name="SAPBEXHLevel0 2 4 5 6 3" xfId="10812" xr:uid="{FBDE5012-0FB5-401A-9246-98EB6E7796CF}"/>
    <cellStyle name="SAPBEXHLevel0 2 4 5 6 3 2" xfId="18285" xr:uid="{956D03CD-A4DA-48C8-897E-4605D670D226}"/>
    <cellStyle name="SAPBEXHLevel0 2 4 5 6 3 3" xfId="17227" xr:uid="{1D0A3DAC-B867-40EA-AB13-732C495330F4}"/>
    <cellStyle name="SAPBEXHLevel0 2 4 5 6 4" xfId="14323" xr:uid="{89F1174C-8017-4275-8A5A-7287BD738F51}"/>
    <cellStyle name="SAPBEXHLevel0 2 4 5 6 5" xfId="18871" xr:uid="{A39C7372-8908-4E2B-AA9D-C4136AF1C33E}"/>
    <cellStyle name="SAPBEXHLevel0 2 4 5 7" xfId="5382" xr:uid="{0E4FF790-F2DF-48B2-87E8-F4E8816EEA4D}"/>
    <cellStyle name="SAPBEXHLevel0 2 4 5 7 2" xfId="10327" xr:uid="{7E6DF9F1-C838-4CFC-9C78-88C88FC66307}"/>
    <cellStyle name="SAPBEXHLevel0 2 4 5 7 2 2" xfId="17800" xr:uid="{3E4217EE-2626-4F58-9DE5-67C6228AC343}"/>
    <cellStyle name="SAPBEXHLevel0 2 4 5 7 2 3" xfId="19098" xr:uid="{87D367A7-8B78-4063-AF2F-F0EA33C7C251}"/>
    <cellStyle name="SAPBEXHLevel0 2 4 5 7 3" xfId="10991" xr:uid="{469F0ED8-6564-4667-94EE-BAEA7591DD52}"/>
    <cellStyle name="SAPBEXHLevel0 2 4 5 7 3 2" xfId="18464" xr:uid="{3A488700-3F4F-4CB4-AB8E-8FAEA51BDF6D}"/>
    <cellStyle name="SAPBEXHLevel0 2 4 5 7 3 3" xfId="20707" xr:uid="{08C84C2D-78BC-4F33-99D2-AD2B0741F7F5}"/>
    <cellStyle name="SAPBEXHLevel0 2 4 5 7 4" xfId="14443" xr:uid="{83CBE9AE-5E53-41CA-B795-3E55AD1769B7}"/>
    <cellStyle name="SAPBEXHLevel0 2 4 5 7 5" xfId="19914" xr:uid="{2E2F3A48-82BD-445B-9AD2-2072E3472DF4}"/>
    <cellStyle name="SAPBEXHLevel0 2 4 5 8" xfId="5476" xr:uid="{C94DE521-74F5-4316-B923-1EFC35CBA44E}"/>
    <cellStyle name="SAPBEXHLevel0 2 4 5 8 2" xfId="10421" xr:uid="{985D749D-FC1B-4A2A-981F-2B5D6175C2FB}"/>
    <cellStyle name="SAPBEXHLevel0 2 4 5 8 2 2" xfId="17894" xr:uid="{22C4BC5F-4609-4B5F-B81B-29251BC5C16C}"/>
    <cellStyle name="SAPBEXHLevel0 2 4 5 8 2 3" xfId="20464" xr:uid="{D812E3BD-28B9-4F46-86C3-ABA75D7C98AE}"/>
    <cellStyle name="SAPBEXHLevel0 2 4 5 8 3" xfId="11084" xr:uid="{74D08699-D6AC-4356-977F-EF298E860C64}"/>
    <cellStyle name="SAPBEXHLevel0 2 4 5 8 3 2" xfId="18557" xr:uid="{9B545D8D-C919-4C7C-859B-3C8017371A7F}"/>
    <cellStyle name="SAPBEXHLevel0 2 4 5 8 3 3" xfId="19521" xr:uid="{0F9B1F5A-43F8-45E5-8BD1-952381AF2410}"/>
    <cellStyle name="SAPBEXHLevel0 2 4 5 8 4" xfId="14537" xr:uid="{B4DC691C-1DE8-44C4-BF8A-EFFC5DD80AA6}"/>
    <cellStyle name="SAPBEXHLevel0 2 4 5 8 5" xfId="19162" xr:uid="{5CC01123-6684-4431-9D7D-41523DF47473}"/>
    <cellStyle name="SAPBEXHLevel0 2 4 5 9" xfId="7103" xr:uid="{8D13D6DD-2ACC-4CE2-AD32-E702B5068E2C}"/>
    <cellStyle name="SAPBEXHLevel0 2 4 5 9 2" xfId="15224" xr:uid="{BE7F0893-595F-4336-B55B-4C857B941AD5}"/>
    <cellStyle name="SAPBEXHLevel0 2 4 5 9 3" xfId="18998" xr:uid="{E538315E-3E41-4768-8890-B67422B0BBF2}"/>
    <cellStyle name="SAPBEXHLevel0 2 4 5_KEY FIGURES" xfId="6200" xr:uid="{6D4211B5-11BD-4916-9A39-9A4F9C263F1D}"/>
    <cellStyle name="SAPBEXHLevel0 2 4 6" xfId="533" xr:uid="{BC08D1F0-7A8C-470E-889F-3BBA1A044EC1}"/>
    <cellStyle name="SAPBEXHLevel0 2 4 6 10" xfId="7275" xr:uid="{9951C209-D198-4084-B194-9A3DB9892B93}"/>
    <cellStyle name="SAPBEXHLevel0 2 4 6 10 2" xfId="15356" xr:uid="{0B4DF4B9-D855-453C-9C61-7BDE8DE934DD}"/>
    <cellStyle name="SAPBEXHLevel0 2 4 6 10 3" xfId="13934" xr:uid="{5F59C382-3094-4E2A-800A-330C7287EC79}"/>
    <cellStyle name="SAPBEXHLevel0 2 4 6 11" xfId="8679" xr:uid="{B36217B6-23DB-4A0B-BCFF-F7CFE685A6EE}"/>
    <cellStyle name="SAPBEXHLevel0 2 4 6 11 2" xfId="16718" xr:uid="{5276BCF4-309C-4699-B497-CB36FA346CD8}"/>
    <cellStyle name="SAPBEXHLevel0 2 4 6 11 3" xfId="18915" xr:uid="{9496C9D3-8A9A-4262-9D78-2DF81C7F9B4B}"/>
    <cellStyle name="SAPBEXHLevel0 2 4 6 12" xfId="11476" xr:uid="{D435C394-E6C9-4FE0-B1DD-BC879F9B2897}"/>
    <cellStyle name="SAPBEXHLevel0 2 4 6 13" xfId="17357" xr:uid="{6568B95F-5940-4541-8C17-8DAFDD295E35}"/>
    <cellStyle name="SAPBEXHLevel0 2 4 6 2" xfId="743" xr:uid="{F41A5E77-7594-4AD1-A873-EA6C32E43EFA}"/>
    <cellStyle name="SAPBEXHLevel0 2 4 6 2 2" xfId="2882" xr:uid="{0D4C2086-04C6-4227-A78E-7876F606A07E}"/>
    <cellStyle name="SAPBEXHLevel0 2 4 6 2 2 2" xfId="8433" xr:uid="{1DF812EE-6CF8-45DB-8AAD-EDEDEF559FD0}"/>
    <cellStyle name="SAPBEXHLevel0 2 4 6 2 2 2 2" xfId="16472" xr:uid="{0DF164DB-0BD8-4BA8-A6F7-BFC73ECABF03}"/>
    <cellStyle name="SAPBEXHLevel0 2 4 6 2 2 2 3" xfId="19442" xr:uid="{D6002B4D-C06B-48C3-851D-2527F80D9BAC}"/>
    <cellStyle name="SAPBEXHLevel0 2 4 6 2 2 3" xfId="13034" xr:uid="{1338198C-8EDF-42A4-9E43-7758C3CAACEE}"/>
    <cellStyle name="SAPBEXHLevel0 2 4 6 2 2 4" xfId="19146" xr:uid="{BDB7B7D7-0DFD-4F3F-8C77-307C438E69B6}"/>
    <cellStyle name="SAPBEXHLevel0 2 4 6 2 3" xfId="8795" xr:uid="{0483EDFE-8920-4331-B8F6-F2B1C4550FEA}"/>
    <cellStyle name="SAPBEXHLevel0 2 4 6 2 3 2" xfId="16834" xr:uid="{7F579770-EDFA-4636-8131-DF4B83D9D2E7}"/>
    <cellStyle name="SAPBEXHLevel0 2 4 6 2 3 3" xfId="17356" xr:uid="{2C0EB000-0D3C-4D1F-9CA3-EBCD2C87ADA4}"/>
    <cellStyle name="SAPBEXHLevel0 2 4 6 2 4" xfId="11663" xr:uid="{EAF3C9EA-AB94-459B-8839-52FB45E860BE}"/>
    <cellStyle name="SAPBEXHLevel0 2 4 6 2 5" xfId="19731" xr:uid="{4E2E6E52-406E-47B3-9E4C-0DF99FF8E22A}"/>
    <cellStyle name="SAPBEXHLevel0 2 4 6 2_KEY FIGURES" xfId="6206" xr:uid="{73DCB75E-72CD-4D47-B1EF-89FD63C2678A}"/>
    <cellStyle name="SAPBEXHLevel0 2 4 6 3" xfId="907" xr:uid="{F905C0A7-894B-4E9B-9638-F232AA64A378}"/>
    <cellStyle name="SAPBEXHLevel0 2 4 6 3 2" xfId="3046" xr:uid="{14E458EE-E933-4C5E-B218-3784748D66AC}"/>
    <cellStyle name="SAPBEXHLevel0 2 4 6 3 2 2" xfId="8269" xr:uid="{58D2EBD9-0722-4BE9-BC82-1AA79EA9E987}"/>
    <cellStyle name="SAPBEXHLevel0 2 4 6 3 2 2 2" xfId="16308" xr:uid="{CB96F928-77B1-4985-BC23-46FF65A96DEC}"/>
    <cellStyle name="SAPBEXHLevel0 2 4 6 3 2 2 3" xfId="18843" xr:uid="{4C8D3D78-6F7C-4376-8D56-38DF8AF4F863}"/>
    <cellStyle name="SAPBEXHLevel0 2 4 6 3 2 3" xfId="13198" xr:uid="{C58E3F7E-96FD-48A4-886F-5A7BC298102F}"/>
    <cellStyle name="SAPBEXHLevel0 2 4 6 3 2 4" xfId="13345" xr:uid="{8E7AB645-6482-42C4-A73F-A3A7A2EED2E5}"/>
    <cellStyle name="SAPBEXHLevel0 2 4 6 3 3" xfId="8965" xr:uid="{39D8CB03-C75F-4204-AA6C-1F98FF929EEB}"/>
    <cellStyle name="SAPBEXHLevel0 2 4 6 3 3 2" xfId="16978" xr:uid="{3BE18007-1B31-4416-B883-B7A0E7D42DB5}"/>
    <cellStyle name="SAPBEXHLevel0 2 4 6 3 3 3" xfId="18814" xr:uid="{E0CF20B3-7B80-4E04-888C-C4A4F068F89D}"/>
    <cellStyle name="SAPBEXHLevel0 2 4 6 3 4" xfId="11827" xr:uid="{A9023C33-962A-493D-815D-21846967EF75}"/>
    <cellStyle name="SAPBEXHLevel0 2 4 6 3 5" xfId="19799" xr:uid="{623FCB84-C2E5-41E3-89DC-7C4532C2CD53}"/>
    <cellStyle name="SAPBEXHLevel0 2 4 6 3_KEY FIGURES" xfId="6207" xr:uid="{0DB48C77-5069-467A-BCBF-C2E0A053C615}"/>
    <cellStyle name="SAPBEXHLevel0 2 4 6 4" xfId="2695" xr:uid="{EC0E97D5-DD73-47DD-B29B-C0D23B8239E9}"/>
    <cellStyle name="SAPBEXHLevel0 2 4 6 4 2" xfId="8620" xr:uid="{3359E644-860D-4A85-AD8C-14EB8490701E}"/>
    <cellStyle name="SAPBEXHLevel0 2 4 6 4 2 2" xfId="16659" xr:uid="{B886AD74-88A2-4366-9641-6AE40F6A14FF}"/>
    <cellStyle name="SAPBEXHLevel0 2 4 6 4 2 3" xfId="11207" xr:uid="{AEC9E7B5-6515-4D39-B33A-654E43F3F508}"/>
    <cellStyle name="SAPBEXHLevel0 2 4 6 4 3" xfId="12847" xr:uid="{54175663-395B-4EAE-8767-566F82B962FA}"/>
    <cellStyle name="SAPBEXHLevel0 2 4 6 4 4" xfId="19929" xr:uid="{9AA77484-1AF2-4695-9337-916774D3570D}"/>
    <cellStyle name="SAPBEXHLevel0 2 4 6 5" xfId="3428" xr:uid="{20C29F58-C6EA-4B56-A817-4E84C18AF44A}"/>
    <cellStyle name="SAPBEXHLevel0 2 4 6 5 2" xfId="3910" xr:uid="{DB894390-64B5-4043-91A9-3C66ACAA0BBE}"/>
    <cellStyle name="SAPBEXHLevel0 2 4 6 5 2 2" xfId="7689" xr:uid="{501C9F58-4D6A-4CA7-B13C-96B456DA46BA}"/>
    <cellStyle name="SAPBEXHLevel0 2 4 6 5 2 2 2" xfId="15728" xr:uid="{5A376710-E406-45C7-ACF7-B705CE568C8A}"/>
    <cellStyle name="SAPBEXHLevel0 2 4 6 5 2 2 3" xfId="17247" xr:uid="{A7B69879-AD22-4E40-9513-2F7C192DDE1A}"/>
    <cellStyle name="SAPBEXHLevel0 2 4 6 5 2 3" xfId="13704" xr:uid="{052F5571-A910-4971-8388-D81DA17E76A7}"/>
    <cellStyle name="SAPBEXHLevel0 2 4 6 5 2 4" xfId="12699" xr:uid="{8B3CE5A2-44EE-4AF6-871D-5A9D9D892FB1}"/>
    <cellStyle name="SAPBEXHLevel0 2 4 6 5 3" xfId="8071" xr:uid="{E9B36F71-A1B2-452A-8A15-0400BE11E7AD}"/>
    <cellStyle name="SAPBEXHLevel0 2 4 6 5 3 2" xfId="16110" xr:uid="{A9DF257D-CD62-40B0-885F-57FD061B1410}"/>
    <cellStyle name="SAPBEXHLevel0 2 4 6 5 3 3" xfId="20194" xr:uid="{7FDB7F57-4FED-4F77-B110-0C2CC4D51D8D}"/>
    <cellStyle name="SAPBEXHLevel0 2 4 6 5 4" xfId="11228" xr:uid="{A865B500-9F29-43F6-894A-47733278311A}"/>
    <cellStyle name="SAPBEXHLevel0 2 4 6 5_KEY FIGURES" xfId="6208" xr:uid="{54AF9381-9A45-467E-B10F-B2E3D6E137EC}"/>
    <cellStyle name="SAPBEXHLevel0 2 4 6 6" xfId="5203" xr:uid="{7B1C4593-CFD0-49C4-9AD7-8B0E80F40590}"/>
    <cellStyle name="SAPBEXHLevel0 2 4 6 6 2" xfId="10231" xr:uid="{D5CD1856-3263-44AC-969A-122E2613FF66}"/>
    <cellStyle name="SAPBEXHLevel0 2 4 6 6 2 2" xfId="17704" xr:uid="{97736CB8-03C7-48ED-9664-06558E5F8AA5}"/>
    <cellStyle name="SAPBEXHLevel0 2 4 6 6 2 3" xfId="11950" xr:uid="{C6FEA1C4-0B9C-4789-8CF9-5EF0D2DBAEEB}"/>
    <cellStyle name="SAPBEXHLevel0 2 4 6 6 3" xfId="10813" xr:uid="{5A1E773B-86BB-4F2D-84C6-F326DB5195A0}"/>
    <cellStyle name="SAPBEXHLevel0 2 4 6 6 3 2" xfId="18286" xr:uid="{CE25E0D8-C0F7-48A7-8B21-8F1B7FC6086A}"/>
    <cellStyle name="SAPBEXHLevel0 2 4 6 6 3 3" xfId="15144" xr:uid="{2D9EC34E-930F-4FD1-9A76-A5A51860B929}"/>
    <cellStyle name="SAPBEXHLevel0 2 4 6 6 4" xfId="14324" xr:uid="{D410EC5D-FD2F-49B4-938B-92114EC5C396}"/>
    <cellStyle name="SAPBEXHLevel0 2 4 6 6 5" xfId="19984" xr:uid="{B327BD84-6DB1-4F63-B471-982431FBAE15}"/>
    <cellStyle name="SAPBEXHLevel0 2 4 6 7" xfId="5383" xr:uid="{A8D8A736-C548-4CC5-9EE6-045A7A65C86C}"/>
    <cellStyle name="SAPBEXHLevel0 2 4 6 7 2" xfId="10328" xr:uid="{C478EB7D-A383-4E15-846F-C559D63FF3F7}"/>
    <cellStyle name="SAPBEXHLevel0 2 4 6 7 2 2" xfId="17801" xr:uid="{48E8C087-1685-4BF1-B6A0-9B4E27823871}"/>
    <cellStyle name="SAPBEXHLevel0 2 4 6 7 2 3" xfId="19230" xr:uid="{FD0181BB-28E3-42B1-9147-230149CE6C99}"/>
    <cellStyle name="SAPBEXHLevel0 2 4 6 7 3" xfId="10992" xr:uid="{BD4103FB-64DF-40AF-91EA-F19E4364170F}"/>
    <cellStyle name="SAPBEXHLevel0 2 4 6 7 3 2" xfId="18465" xr:uid="{2FCD832D-A568-4D34-9982-6FBCEA42B4EA}"/>
    <cellStyle name="SAPBEXHLevel0 2 4 6 7 3 3" xfId="12387" xr:uid="{73C377A9-33D0-4335-B14B-F268D76DFF84}"/>
    <cellStyle name="SAPBEXHLevel0 2 4 6 7 4" xfId="14444" xr:uid="{2613B2FC-F80A-409E-ACB3-317CE2EC022F}"/>
    <cellStyle name="SAPBEXHLevel0 2 4 6 7 5" xfId="12217" xr:uid="{F443F865-1D7E-4EC1-9591-6E1964BCAF69}"/>
    <cellStyle name="SAPBEXHLevel0 2 4 6 8" xfId="5477" xr:uid="{78F24E7F-6DFC-4DA0-821E-1AEF3AC2B29C}"/>
    <cellStyle name="SAPBEXHLevel0 2 4 6 8 2" xfId="10422" xr:uid="{B698A1C4-3C5B-4E51-A464-1DC11D721A36}"/>
    <cellStyle name="SAPBEXHLevel0 2 4 6 8 2 2" xfId="17895" xr:uid="{302834A0-5122-463E-8DE7-2F4252966059}"/>
    <cellStyle name="SAPBEXHLevel0 2 4 6 8 2 3" xfId="20775" xr:uid="{9F4623D1-2FDA-409D-8DF6-C4EE3999AF12}"/>
    <cellStyle name="SAPBEXHLevel0 2 4 6 8 3" xfId="11085" xr:uid="{999AC492-9023-4527-953B-6D7DA49DABAD}"/>
    <cellStyle name="SAPBEXHLevel0 2 4 6 8 3 2" xfId="18558" xr:uid="{D93B5E25-DB8B-4EA9-B083-BE134A1889BB}"/>
    <cellStyle name="SAPBEXHLevel0 2 4 6 8 3 3" xfId="18736" xr:uid="{1CE02B5E-1804-464A-9C14-CEB239D079E7}"/>
    <cellStyle name="SAPBEXHLevel0 2 4 6 8 4" xfId="14538" xr:uid="{209E360D-068D-402C-BC68-45C4E4E5F520}"/>
    <cellStyle name="SAPBEXHLevel0 2 4 6 8 5" xfId="15098" xr:uid="{EEE82460-16C6-4056-8192-6F8FF7C64C4F}"/>
    <cellStyle name="SAPBEXHLevel0 2 4 6 9" xfId="7104" xr:uid="{C0204AA7-50A6-47DA-B078-7C4E3958C76D}"/>
    <cellStyle name="SAPBEXHLevel0 2 4 6 9 2" xfId="15225" xr:uid="{6799DF10-C393-4307-BB96-E2EBEE94486E}"/>
    <cellStyle name="SAPBEXHLevel0 2 4 6 9 3" xfId="19142" xr:uid="{12F632F4-9F34-4B39-8C3C-4CE6C225AA5C}"/>
    <cellStyle name="SAPBEXHLevel0 2 4 6_KEY FIGURES" xfId="6205" xr:uid="{77FF6765-0118-45AD-B565-00CEF94367BC}"/>
    <cellStyle name="SAPBEXHLevel0 2 4 7" xfId="549" xr:uid="{74BFCBA1-0BC3-4C24-B897-DD7283E41958}"/>
    <cellStyle name="SAPBEXHLevel0 2 4 7 10" xfId="7276" xr:uid="{3DAE7CFC-2243-438A-BC3D-522939B15FD8}"/>
    <cellStyle name="SAPBEXHLevel0 2 4 7 10 2" xfId="15357" xr:uid="{A0D34808-FD5B-40D1-BF78-A70D58E301F2}"/>
    <cellStyle name="SAPBEXHLevel0 2 4 7 10 3" xfId="19830" xr:uid="{50746C51-6F21-4DD0-983A-292370D6BA1C}"/>
    <cellStyle name="SAPBEXHLevel0 2 4 7 11" xfId="9020" xr:uid="{4EA3B57E-B5F4-4DEC-A69B-CA769A73C471}"/>
    <cellStyle name="SAPBEXHLevel0 2 4 7 11 2" xfId="17031" xr:uid="{6030B7BF-E1D9-4009-A9DA-9A0BFC6CE21B}"/>
    <cellStyle name="SAPBEXHLevel0 2 4 7 11 3" xfId="14596" xr:uid="{B690617B-B6E5-4D4C-A0C4-39C15DCD8C30}"/>
    <cellStyle name="SAPBEXHLevel0 2 4 7 12" xfId="11492" xr:uid="{9DA53BA0-A96B-452B-AC8C-2946F86DB936}"/>
    <cellStyle name="SAPBEXHLevel0 2 4 7 13" xfId="14943" xr:uid="{3639E346-30EC-4659-9B9C-B36205312806}"/>
    <cellStyle name="SAPBEXHLevel0 2 4 7 2" xfId="759" xr:uid="{BEBE7A86-6B8D-4BAD-AC3B-AD4C360D9621}"/>
    <cellStyle name="SAPBEXHLevel0 2 4 7 2 2" xfId="2898" xr:uid="{5D97388C-40C2-4B36-BBA6-BF1D28672415}"/>
    <cellStyle name="SAPBEXHLevel0 2 4 7 2 2 2" xfId="8417" xr:uid="{AB21F51C-EDF6-4D3B-B8A8-3BE64892C0A0}"/>
    <cellStyle name="SAPBEXHLevel0 2 4 7 2 2 2 2" xfId="16456" xr:uid="{D7A41769-BB49-4D3A-BC50-671C04DA23C4}"/>
    <cellStyle name="SAPBEXHLevel0 2 4 7 2 2 2 3" xfId="17076" xr:uid="{A76798CF-2212-4ADA-972B-1FD65FF1BEF8}"/>
    <cellStyle name="SAPBEXHLevel0 2 4 7 2 2 3" xfId="13050" xr:uid="{44C1C16D-8930-4373-BE38-A8EE83864A55}"/>
    <cellStyle name="SAPBEXHLevel0 2 4 7 2 2 4" xfId="13828" xr:uid="{A0D9A7CD-F914-4852-80BF-F83A40C3E40E}"/>
    <cellStyle name="SAPBEXHLevel0 2 4 7 2 3" xfId="8786" xr:uid="{F5EC7E48-9B2C-4122-AE34-8CB30BA20649}"/>
    <cellStyle name="SAPBEXHLevel0 2 4 7 2 3 2" xfId="16825" xr:uid="{4A53ACEF-E9A6-4638-8C48-9CED1C723F5A}"/>
    <cellStyle name="SAPBEXHLevel0 2 4 7 2 3 3" xfId="17064" xr:uid="{A412B911-BBF7-4C5C-93F7-D7E3853543CB}"/>
    <cellStyle name="SAPBEXHLevel0 2 4 7 2 4" xfId="11679" xr:uid="{A86FCE13-4DA9-476C-9F1E-9984A755C9A7}"/>
    <cellStyle name="SAPBEXHLevel0 2 4 7 2 5" xfId="19918" xr:uid="{A5503110-674B-48BC-B638-C0298A101E23}"/>
    <cellStyle name="SAPBEXHLevel0 2 4 7 2_KEY FIGURES" xfId="6210" xr:uid="{8D5D7E00-8CCE-4D95-A1A1-929F5BCE4749}"/>
    <cellStyle name="SAPBEXHLevel0 2 4 7 3" xfId="923" xr:uid="{A5277575-A72D-44C4-9B2F-95D428BF889C}"/>
    <cellStyle name="SAPBEXHLevel0 2 4 7 3 2" xfId="3062" xr:uid="{24CB7449-08EF-4AAF-B086-174EB3378565}"/>
    <cellStyle name="SAPBEXHLevel0 2 4 7 3 2 2" xfId="8253" xr:uid="{08603362-64B0-415B-AE63-25F511E3548D}"/>
    <cellStyle name="SAPBEXHLevel0 2 4 7 3 2 2 2" xfId="16292" xr:uid="{C83B3FC6-321D-44F0-946F-C8123A56211C}"/>
    <cellStyle name="SAPBEXHLevel0 2 4 7 3 2 2 3" xfId="19144" xr:uid="{8F988173-1435-4EE7-BF8B-B328AA0E74B8}"/>
    <cellStyle name="SAPBEXHLevel0 2 4 7 3 2 3" xfId="13214" xr:uid="{84EF2081-9567-43DC-9FDA-7D7762FD8999}"/>
    <cellStyle name="SAPBEXHLevel0 2 4 7 3 2 4" xfId="14866" xr:uid="{21CF2D3E-1C15-4333-8675-845947701249}"/>
    <cellStyle name="SAPBEXHLevel0 2 4 7 3 3" xfId="8950" xr:uid="{A3AC1B58-D266-45D6-9A40-7B1AF88EE240}"/>
    <cellStyle name="SAPBEXHLevel0 2 4 7 3 3 2" xfId="16963" xr:uid="{E27CCFEF-9302-4170-83B3-20D8D6A3FEB6}"/>
    <cellStyle name="SAPBEXHLevel0 2 4 7 3 3 3" xfId="19763" xr:uid="{446B2DB4-0792-42B6-97DB-2C3706B9A60E}"/>
    <cellStyle name="SAPBEXHLevel0 2 4 7 3 4" xfId="11843" xr:uid="{C158CE8A-11A8-42D2-80F1-07411C764200}"/>
    <cellStyle name="SAPBEXHLevel0 2 4 7 3 5" xfId="18987" xr:uid="{64362FEF-2A67-4D2C-A6C3-118140A024A7}"/>
    <cellStyle name="SAPBEXHLevel0 2 4 7 3_KEY FIGURES" xfId="6211" xr:uid="{188AF629-EEE1-49A1-80EB-9FBDF3670C0F}"/>
    <cellStyle name="SAPBEXHLevel0 2 4 7 4" xfId="2711" xr:uid="{27D71550-943F-4A3E-B126-7DDA6C1BEDF7}"/>
    <cellStyle name="SAPBEXHLevel0 2 4 7 4 2" xfId="8604" xr:uid="{F90A38A1-C916-4EA5-9C65-FE0B805328BC}"/>
    <cellStyle name="SAPBEXHLevel0 2 4 7 4 2 2" xfId="16643" xr:uid="{AB3D6B30-FA8E-4AEC-8220-96408D0ED934}"/>
    <cellStyle name="SAPBEXHLevel0 2 4 7 4 2 3" xfId="20273" xr:uid="{74AB0291-E978-4668-9AEF-1298D7BC256E}"/>
    <cellStyle name="SAPBEXHLevel0 2 4 7 4 3" xfId="12863" xr:uid="{EC77363B-728D-4FC6-BFE2-0E5B8F4146B0}"/>
    <cellStyle name="SAPBEXHLevel0 2 4 7 4 4" xfId="12364" xr:uid="{91C74D9F-05EC-494C-B564-07870C2E4721}"/>
    <cellStyle name="SAPBEXHLevel0 2 4 7 5" xfId="3429" xr:uid="{FB6DB618-450E-4FA4-A1B1-8DA0810A4205}"/>
    <cellStyle name="SAPBEXHLevel0 2 4 7 5 2" xfId="3911" xr:uid="{6E68C515-F507-4984-B2EA-DC85D93B7D53}"/>
    <cellStyle name="SAPBEXHLevel0 2 4 7 5 2 2" xfId="7688" xr:uid="{B0602DC5-A9C0-42DC-B210-73FED3AD3A48}"/>
    <cellStyle name="SAPBEXHLevel0 2 4 7 5 2 2 2" xfId="15727" xr:uid="{B7C5EE58-8A4E-4030-BFFB-E1EED167BDEF}"/>
    <cellStyle name="SAPBEXHLevel0 2 4 7 5 2 2 3" xfId="17450" xr:uid="{BE7B1893-5033-45F9-BAF5-20F03CC6516D}"/>
    <cellStyle name="SAPBEXHLevel0 2 4 7 5 2 3" xfId="13705" xr:uid="{CBB14FA9-1A5D-4F56-B9D6-2DD9669D8252}"/>
    <cellStyle name="SAPBEXHLevel0 2 4 7 5 2 4" xfId="20443" xr:uid="{02A735A1-EB3D-41D3-A0A5-D7019ED25050}"/>
    <cellStyle name="SAPBEXHLevel0 2 4 7 5 3" xfId="8070" xr:uid="{1908B584-7AAE-401E-85BE-F25EAD4919E0}"/>
    <cellStyle name="SAPBEXHLevel0 2 4 7 5 3 2" xfId="16109" xr:uid="{ED6A6269-EC4D-494B-801F-616BF5D6661D}"/>
    <cellStyle name="SAPBEXHLevel0 2 4 7 5 3 3" xfId="19264" xr:uid="{BC37873E-B05D-43C9-B633-34E684EBF6C9}"/>
    <cellStyle name="SAPBEXHLevel0 2 4 7 5 4" xfId="17462" xr:uid="{996080BE-7BBA-45DF-8631-2348F7244DF4}"/>
    <cellStyle name="SAPBEXHLevel0 2 4 7 5_KEY FIGURES" xfId="6212" xr:uid="{0EBF2DF4-AA63-49D1-8E34-A05865351304}"/>
    <cellStyle name="SAPBEXHLevel0 2 4 7 6" xfId="5204" xr:uid="{4CA21427-4CEE-42F8-AC68-D697FF68889C}"/>
    <cellStyle name="SAPBEXHLevel0 2 4 7 6 2" xfId="10232" xr:uid="{F81ABB5D-5635-4F18-B7D4-3576C127E1C7}"/>
    <cellStyle name="SAPBEXHLevel0 2 4 7 6 2 2" xfId="17705" xr:uid="{3707E7B0-04DB-4A84-9400-656B1CFB2404}"/>
    <cellStyle name="SAPBEXHLevel0 2 4 7 6 2 3" xfId="14722" xr:uid="{5A7F3794-0E35-44BB-AE55-8F51415C45DC}"/>
    <cellStyle name="SAPBEXHLevel0 2 4 7 6 3" xfId="10814" xr:uid="{E20B1E36-E9B1-4003-8595-416B066A94B3}"/>
    <cellStyle name="SAPBEXHLevel0 2 4 7 6 3 2" xfId="18287" xr:uid="{7D869770-8EB5-4100-8804-574B1F5F9FCB}"/>
    <cellStyle name="SAPBEXHLevel0 2 4 7 6 3 3" xfId="19344" xr:uid="{D7CF88AC-769B-4412-8FC4-83CC75E4A3A8}"/>
    <cellStyle name="SAPBEXHLevel0 2 4 7 6 4" xfId="14325" xr:uid="{A5AC73BA-DE63-4A4B-9986-4AF4DAE2F5B9}"/>
    <cellStyle name="SAPBEXHLevel0 2 4 7 6 5" xfId="14869" xr:uid="{AFDECAE4-9992-4541-AC39-1232200AB1F7}"/>
    <cellStyle name="SAPBEXHLevel0 2 4 7 7" xfId="5384" xr:uid="{1BD12C58-DC83-4CFA-A9FE-71FC4867C212}"/>
    <cellStyle name="SAPBEXHLevel0 2 4 7 7 2" xfId="10329" xr:uid="{A769D17B-3EB3-4FE7-8438-7ABFA23D9933}"/>
    <cellStyle name="SAPBEXHLevel0 2 4 7 7 2 2" xfId="17802" xr:uid="{E75C577D-0754-4014-885A-97CDC42582EC}"/>
    <cellStyle name="SAPBEXHLevel0 2 4 7 7 2 3" xfId="13313" xr:uid="{4DE81D9E-D3E6-41AE-B3B5-741A6D2D575D}"/>
    <cellStyle name="SAPBEXHLevel0 2 4 7 7 3" xfId="10993" xr:uid="{F85A0F8C-2612-4E17-AA8C-F0ABED94D6DF}"/>
    <cellStyle name="SAPBEXHLevel0 2 4 7 7 3 2" xfId="18466" xr:uid="{68215A6A-5B91-46FE-982B-55596702CA01}"/>
    <cellStyle name="SAPBEXHLevel0 2 4 7 7 3 3" xfId="20481" xr:uid="{BA561C3E-C6A9-4B53-9961-528361F6B7ED}"/>
    <cellStyle name="SAPBEXHLevel0 2 4 7 7 4" xfId="14445" xr:uid="{508A78B4-32BF-4B63-B1CA-3DD4A3029D47}"/>
    <cellStyle name="SAPBEXHLevel0 2 4 7 7 5" xfId="13897" xr:uid="{7D0904B3-F9A3-4242-B0B6-DD8956403080}"/>
    <cellStyle name="SAPBEXHLevel0 2 4 7 8" xfId="5478" xr:uid="{DA93907F-3811-4CDC-B90B-14C9D36DAF33}"/>
    <cellStyle name="SAPBEXHLevel0 2 4 7 8 2" xfId="10423" xr:uid="{2F36A124-AD4C-45A9-B90A-630C59D23FEE}"/>
    <cellStyle name="SAPBEXHLevel0 2 4 7 8 2 2" xfId="17896" xr:uid="{AA6214BE-097D-4198-A181-77B3F747BC26}"/>
    <cellStyle name="SAPBEXHLevel0 2 4 7 8 2 3" xfId="12337" xr:uid="{23AD55B4-BC7F-442B-9C4F-8144E34C3D8E}"/>
    <cellStyle name="SAPBEXHLevel0 2 4 7 8 3" xfId="11086" xr:uid="{B1893DFD-0095-469E-8E4A-5D0F70431AE8}"/>
    <cellStyle name="SAPBEXHLevel0 2 4 7 8 3 2" xfId="18559" xr:uid="{95037085-E0E8-4876-A7DF-D1B958072637}"/>
    <cellStyle name="SAPBEXHLevel0 2 4 7 8 3 3" xfId="12489" xr:uid="{B272F64A-8242-4DC1-8DE2-32CBADD1F009}"/>
    <cellStyle name="SAPBEXHLevel0 2 4 7 8 4" xfId="14539" xr:uid="{08D2AC52-9A30-4B2A-AE7B-20F35F158F56}"/>
    <cellStyle name="SAPBEXHLevel0 2 4 7 8 5" xfId="20281" xr:uid="{D8A7BEFF-C09C-4D68-B0F2-BBFB25B05934}"/>
    <cellStyle name="SAPBEXHLevel0 2 4 7 9" xfId="7105" xr:uid="{ED1AB2BC-2097-4F24-A6A6-513B748F4692}"/>
    <cellStyle name="SAPBEXHLevel0 2 4 7 9 2" xfId="15226" xr:uid="{145E04CE-664B-46BC-8644-112E371269D5}"/>
    <cellStyle name="SAPBEXHLevel0 2 4 7 9 3" xfId="20395" xr:uid="{E95BFBBD-B512-4D32-B7BC-009F1F8BD621}"/>
    <cellStyle name="SAPBEXHLevel0 2 4 7_KEY FIGURES" xfId="6209" xr:uid="{8D38783C-2864-4B84-AD56-EF242FFC2061}"/>
    <cellStyle name="SAPBEXHLevel0 2 4 8" xfId="565" xr:uid="{EAFD2751-AF12-4C5D-A89C-5076338B7D08}"/>
    <cellStyle name="SAPBEXHLevel0 2 4 8 10" xfId="7277" xr:uid="{63A336E0-A8C3-411E-BF75-F63E8F3D62D0}"/>
    <cellStyle name="SAPBEXHLevel0 2 4 8 10 2" xfId="15358" xr:uid="{F2C31E4E-5125-4898-BF81-44160237543E}"/>
    <cellStyle name="SAPBEXHLevel0 2 4 8 10 3" xfId="13393" xr:uid="{9102F8E8-3DFD-45AE-810C-A3244102CFC1}"/>
    <cellStyle name="SAPBEXHLevel0 2 4 8 11" xfId="8843" xr:uid="{42542F30-CF88-4D19-AABF-92A4C42F0E59}"/>
    <cellStyle name="SAPBEXHLevel0 2 4 8 11 2" xfId="16882" xr:uid="{B9ECDCF6-FC5E-4DE5-986D-40CE45823DF3}"/>
    <cellStyle name="SAPBEXHLevel0 2 4 8 11 3" xfId="14781" xr:uid="{2AD372E5-4031-4FFE-BD6F-0C54986E6458}"/>
    <cellStyle name="SAPBEXHLevel0 2 4 8 12" xfId="11508" xr:uid="{297857E1-51B4-4BC5-AEBA-D030FCFAB98B}"/>
    <cellStyle name="SAPBEXHLevel0 2 4 8 13" xfId="19511" xr:uid="{3026C062-B864-4442-A9BD-3E9FA0BD42DF}"/>
    <cellStyle name="SAPBEXHLevel0 2 4 8 2" xfId="775" xr:uid="{6BBC94A2-3C55-4DA9-82ED-A321CD15D2EC}"/>
    <cellStyle name="SAPBEXHLevel0 2 4 8 2 2" xfId="2914" xr:uid="{67D10758-2F50-4292-B282-749C7A5FEBFC}"/>
    <cellStyle name="SAPBEXHLevel0 2 4 8 2 2 2" xfId="8401" xr:uid="{4AF8C13C-AB16-4ACF-853F-C441D2894858}"/>
    <cellStyle name="SAPBEXHLevel0 2 4 8 2 2 2 2" xfId="16440" xr:uid="{3399DC17-7346-4D78-ACCE-409E5671B791}"/>
    <cellStyle name="SAPBEXHLevel0 2 4 8 2 2 2 3" xfId="17241" xr:uid="{DF349C86-A721-4320-B7FD-CB9BCE93059A}"/>
    <cellStyle name="SAPBEXHLevel0 2 4 8 2 2 3" xfId="13066" xr:uid="{1755989D-8D26-464B-90A3-D7968CC468CD}"/>
    <cellStyle name="SAPBEXHLevel0 2 4 8 2 2 4" xfId="12346" xr:uid="{F5650BF7-10AC-4852-831B-9F5D42FE0AD0}"/>
    <cellStyle name="SAPBEXHLevel0 2 4 8 2 3" xfId="8820" xr:uid="{92B28932-216E-41BB-A723-C6A218ED97E1}"/>
    <cellStyle name="SAPBEXHLevel0 2 4 8 2 3 2" xfId="16859" xr:uid="{727B4127-4588-4F7C-8083-A5816B2E295B}"/>
    <cellStyle name="SAPBEXHLevel0 2 4 8 2 3 3" xfId="13321" xr:uid="{3583B1DE-DD8E-4EA8-A4E7-B11721F9F9A1}"/>
    <cellStyle name="SAPBEXHLevel0 2 4 8 2 4" xfId="11695" xr:uid="{55FF7C36-6602-44E5-BB74-A5A331F64FBE}"/>
    <cellStyle name="SAPBEXHLevel0 2 4 8 2 5" xfId="18976" xr:uid="{F9C677F7-010A-4301-9D5C-6D5B3265B571}"/>
    <cellStyle name="SAPBEXHLevel0 2 4 8 2_KEY FIGURES" xfId="6214" xr:uid="{013FAB04-0BF2-42BA-9C88-51D294C5BC3E}"/>
    <cellStyle name="SAPBEXHLevel0 2 4 8 3" xfId="939" xr:uid="{1DF95F7D-A891-4308-8826-0D0EEA41F531}"/>
    <cellStyle name="SAPBEXHLevel0 2 4 8 3 2" xfId="3078" xr:uid="{05379213-566D-43EB-B62C-2BADFFCD30EB}"/>
    <cellStyle name="SAPBEXHLevel0 2 4 8 3 2 2" xfId="8237" xr:uid="{91C1A4B6-B7E2-461E-BC61-EACBBC2E2C50}"/>
    <cellStyle name="SAPBEXHLevel0 2 4 8 3 2 2 2" xfId="16276" xr:uid="{4883BDF2-7A53-45E6-AAA3-0B8799C8F7FA}"/>
    <cellStyle name="SAPBEXHLevel0 2 4 8 3 2 2 3" xfId="12161" xr:uid="{1F2DD01F-7347-4E93-BA28-42DE8C011E96}"/>
    <cellStyle name="SAPBEXHLevel0 2 4 8 3 2 3" xfId="13230" xr:uid="{7A9EF56C-B9DA-43F6-9960-6AA2D7BFD5D3}"/>
    <cellStyle name="SAPBEXHLevel0 2 4 8 3 2 4" xfId="18908" xr:uid="{96F7A266-0898-4554-993A-8023853E69FD}"/>
    <cellStyle name="SAPBEXHLevel0 2 4 8 3 3" xfId="8937" xr:uid="{7ACCF4AC-CA8E-4345-A178-57D20534D33F}"/>
    <cellStyle name="SAPBEXHLevel0 2 4 8 3 3 2" xfId="16950" xr:uid="{8F9AEDC7-9F50-4253-8CCC-E63D879A79F0}"/>
    <cellStyle name="SAPBEXHLevel0 2 4 8 3 3 3" xfId="18993" xr:uid="{091060C5-C387-4BDB-BE70-AC192B1E068E}"/>
    <cellStyle name="SAPBEXHLevel0 2 4 8 3 4" xfId="11859" xr:uid="{3ECB66EA-D517-4EFB-A796-CD0834CB022F}"/>
    <cellStyle name="SAPBEXHLevel0 2 4 8 3 5" xfId="11864" xr:uid="{1FA3B0AF-DD51-40B3-8669-BED883522857}"/>
    <cellStyle name="SAPBEXHLevel0 2 4 8 3_KEY FIGURES" xfId="6215" xr:uid="{75A6FBD0-5985-4816-B1D4-DE41505496B0}"/>
    <cellStyle name="SAPBEXHLevel0 2 4 8 4" xfId="2727" xr:uid="{CD22237F-0373-44AE-BF1E-B82BA397FE16}"/>
    <cellStyle name="SAPBEXHLevel0 2 4 8 4 2" xfId="8588" xr:uid="{925976FC-98A1-42E3-A6C9-3C8D58BF6C5F}"/>
    <cellStyle name="SAPBEXHLevel0 2 4 8 4 2 2" xfId="16627" xr:uid="{BE7DA4F8-0FD3-4269-88A5-C4CBE1BA3695}"/>
    <cellStyle name="SAPBEXHLevel0 2 4 8 4 2 3" xfId="19364" xr:uid="{10EAA087-A034-46D6-9F09-F60EE67B09A4}"/>
    <cellStyle name="SAPBEXHLevel0 2 4 8 4 3" xfId="12879" xr:uid="{138150CA-7045-4D8A-B74F-435C93CD304E}"/>
    <cellStyle name="SAPBEXHLevel0 2 4 8 4 4" xfId="17519" xr:uid="{E2A40BD4-40A2-4643-ADCA-66CC86CF2C17}"/>
    <cellStyle name="SAPBEXHLevel0 2 4 8 5" xfId="3430" xr:uid="{6A0730B3-A8D6-41BC-AF35-16C2F9F0F293}"/>
    <cellStyle name="SAPBEXHLevel0 2 4 8 5 2" xfId="3912" xr:uid="{2F97AB5B-03B0-45F5-B21E-EF20C526ED13}"/>
    <cellStyle name="SAPBEXHLevel0 2 4 8 5 2 2" xfId="7687" xr:uid="{01E75392-2670-4CC7-AC97-D3F9C6BDBEC0}"/>
    <cellStyle name="SAPBEXHLevel0 2 4 8 5 2 2 2" xfId="15726" xr:uid="{AA697343-FA90-470A-8D60-E908C3EA6D91}"/>
    <cellStyle name="SAPBEXHLevel0 2 4 8 5 2 2 3" xfId="14209" xr:uid="{C37EF487-DA05-4A53-9723-EACB04574EB1}"/>
    <cellStyle name="SAPBEXHLevel0 2 4 8 5 2 3" xfId="13706" xr:uid="{8D126DD9-3BD6-4C5D-B20E-50FFB1C5117F}"/>
    <cellStyle name="SAPBEXHLevel0 2 4 8 5 2 4" xfId="14995" xr:uid="{DA53DBEE-67FE-4250-B311-A19A339427A2}"/>
    <cellStyle name="SAPBEXHLevel0 2 4 8 5 3" xfId="8069" xr:uid="{5D0A5AC3-A90A-4AB9-9556-CC47A3F56D0D}"/>
    <cellStyle name="SAPBEXHLevel0 2 4 8 5 3 2" xfId="16108" xr:uid="{7091771D-B72C-4CAB-A675-126E1FD18424}"/>
    <cellStyle name="SAPBEXHLevel0 2 4 8 5 3 3" xfId="20239" xr:uid="{715051E8-DEE8-4275-8BDF-61EE1BE89813}"/>
    <cellStyle name="SAPBEXHLevel0 2 4 8 5 4" xfId="19545" xr:uid="{791E662A-06A9-4DA4-9895-2B92BB77E066}"/>
    <cellStyle name="SAPBEXHLevel0 2 4 8 5_KEY FIGURES" xfId="6216" xr:uid="{ECA8FD3A-A9EE-4801-8C2E-F0EA63B40B7C}"/>
    <cellStyle name="SAPBEXHLevel0 2 4 8 6" xfId="5205" xr:uid="{812ED0FF-7245-4D11-8CFA-5DD28A903BD9}"/>
    <cellStyle name="SAPBEXHLevel0 2 4 8 6 2" xfId="10233" xr:uid="{98B46904-F612-4BF3-96F4-5A2D12D14A3F}"/>
    <cellStyle name="SAPBEXHLevel0 2 4 8 6 2 2" xfId="17706" xr:uid="{E717E7B7-574C-4137-A5C4-1E8557DFD627}"/>
    <cellStyle name="SAPBEXHLevel0 2 4 8 6 2 3" xfId="13840" xr:uid="{C97688AE-AC1B-4AAD-BBAD-0B96002BC2C0}"/>
    <cellStyle name="SAPBEXHLevel0 2 4 8 6 3" xfId="10815" xr:uid="{6D18B64A-A124-4D22-8CBA-0BEF0D689C71}"/>
    <cellStyle name="SAPBEXHLevel0 2 4 8 6 3 2" xfId="18288" xr:uid="{F366F169-BE95-435D-8310-4A842DB2D00F}"/>
    <cellStyle name="SAPBEXHLevel0 2 4 8 6 3 3" xfId="19522" xr:uid="{81DE817E-83AA-44E1-B8A1-D45F09552F5A}"/>
    <cellStyle name="SAPBEXHLevel0 2 4 8 6 4" xfId="14326" xr:uid="{6DC6216A-C536-48CF-9654-019D17A12849}"/>
    <cellStyle name="SAPBEXHLevel0 2 4 8 6 5" xfId="17238" xr:uid="{AEA2E407-C304-48EC-88EE-C24BA688BEE1}"/>
    <cellStyle name="SAPBEXHLevel0 2 4 8 7" xfId="5385" xr:uid="{EF451B9E-38AB-4C0D-96D4-33E8B38BF973}"/>
    <cellStyle name="SAPBEXHLevel0 2 4 8 7 2" xfId="10330" xr:uid="{20596D30-7A5A-404D-A236-71EFB7713AA3}"/>
    <cellStyle name="SAPBEXHLevel0 2 4 8 7 2 2" xfId="17803" xr:uid="{A676FEF6-4C9A-4A7D-9E61-C5EF1750F1E2}"/>
    <cellStyle name="SAPBEXHLevel0 2 4 8 7 2 3" xfId="15305" xr:uid="{83B7D875-51CF-4547-8ED2-20650D0D6CBC}"/>
    <cellStyle name="SAPBEXHLevel0 2 4 8 7 3" xfId="10994" xr:uid="{95488D8B-AE80-427C-899B-BA1C67B0F879}"/>
    <cellStyle name="SAPBEXHLevel0 2 4 8 7 3 2" xfId="18467" xr:uid="{D90355DE-3023-492F-977E-BD896C277D6E}"/>
    <cellStyle name="SAPBEXHLevel0 2 4 8 7 3 3" xfId="20792" xr:uid="{631F84E6-9855-4C2E-8B9D-83FAF95B908E}"/>
    <cellStyle name="SAPBEXHLevel0 2 4 8 7 4" xfId="14446" xr:uid="{AB6F30A7-407B-40A4-8E3F-BE5F44D74E5E}"/>
    <cellStyle name="SAPBEXHLevel0 2 4 8 7 5" xfId="17434" xr:uid="{B16178AD-7A57-441D-93FF-81893DE232D3}"/>
    <cellStyle name="SAPBEXHLevel0 2 4 8 8" xfId="5479" xr:uid="{57DD4412-AC9D-4CF3-BAFB-A15043EC560F}"/>
    <cellStyle name="SAPBEXHLevel0 2 4 8 8 2" xfId="10424" xr:uid="{31E94E06-F053-4896-BF83-917B62278981}"/>
    <cellStyle name="SAPBEXHLevel0 2 4 8 8 2 2" xfId="17897" xr:uid="{9044BD94-EC1D-4773-80C9-DE5231225599}"/>
    <cellStyle name="SAPBEXHLevel0 2 4 8 8 2 3" xfId="20514" xr:uid="{F30BB7F5-9EF2-40E6-8E4B-47402532A291}"/>
    <cellStyle name="SAPBEXHLevel0 2 4 8 8 3" xfId="11087" xr:uid="{E43EDC3A-C4C7-4472-8A79-0BA691E9C1F5}"/>
    <cellStyle name="SAPBEXHLevel0 2 4 8 8 3 2" xfId="18560" xr:uid="{A6C191C2-347D-4AA5-8D93-3D312E702D35}"/>
    <cellStyle name="SAPBEXHLevel0 2 4 8 8 3 3" xfId="20434" xr:uid="{DEAEB6EF-D44D-499D-BB9D-A7CB522C3952}"/>
    <cellStyle name="SAPBEXHLevel0 2 4 8 8 4" xfId="14540" xr:uid="{0F5D9946-652A-4E6E-A082-F6F5C6CC53BE}"/>
    <cellStyle name="SAPBEXHLevel0 2 4 8 8 5" xfId="11371" xr:uid="{5691E66E-54E9-47BB-95EB-32F1A47DF264}"/>
    <cellStyle name="SAPBEXHLevel0 2 4 8 9" xfId="7106" xr:uid="{E366529D-D89E-45CB-9C5F-772A40476285}"/>
    <cellStyle name="SAPBEXHLevel0 2 4 8 9 2" xfId="15227" xr:uid="{365D2A0D-A905-4B83-A7A7-6C3B33F47D33}"/>
    <cellStyle name="SAPBEXHLevel0 2 4 8 9 3" xfId="20338" xr:uid="{6D8A366F-B01C-4090-BC05-A2CA9C7802B5}"/>
    <cellStyle name="SAPBEXHLevel0 2 4 8_KEY FIGURES" xfId="6213" xr:uid="{B6FB56E3-02CB-4949-972F-0494231DB55C}"/>
    <cellStyle name="SAPBEXHLevel0 2 4 9" xfId="627" xr:uid="{0C36F1AF-DF19-4B6C-B652-C14D2EFDF5ED}"/>
    <cellStyle name="SAPBEXHLevel0 2 4 9 2" xfId="2766" xr:uid="{38567022-7CC7-424E-88E4-DC3F8CDA3F52}"/>
    <cellStyle name="SAPBEXHLevel0 2 4 9 2 2" xfId="8549" xr:uid="{5E401E00-DA61-421A-9D86-91634708C587}"/>
    <cellStyle name="SAPBEXHLevel0 2 4 9 2 2 2" xfId="16588" xr:uid="{966527B3-9D1C-4E4E-B706-899DE6F1815F}"/>
    <cellStyle name="SAPBEXHLevel0 2 4 9 2 2 3" xfId="19078" xr:uid="{907A888A-AE27-4923-A211-598C658CA564}"/>
    <cellStyle name="SAPBEXHLevel0 2 4 9 2 3" xfId="12918" xr:uid="{B42B5B89-D88A-4589-BEEB-B08AB062893D}"/>
    <cellStyle name="SAPBEXHLevel0 2 4 9 2 4" xfId="14202" xr:uid="{9AAD9EAF-5996-4A11-9ED1-59413E0E322B}"/>
    <cellStyle name="SAPBEXHLevel0 2 4 9 3" xfId="8823" xr:uid="{3E079FA4-E91F-429A-BD48-DFDE75027359}"/>
    <cellStyle name="SAPBEXHLevel0 2 4 9 3 2" xfId="16862" xr:uid="{E92BDCC6-F9DF-413C-860A-40CB7CA3FACB}"/>
    <cellStyle name="SAPBEXHLevel0 2 4 9 3 3" xfId="14924" xr:uid="{F459BE60-9318-4C73-ACF3-4F979A67C74A}"/>
    <cellStyle name="SAPBEXHLevel0 2 4 9 4" xfId="11547" xr:uid="{D9DD8738-F0BA-434E-8802-0BF222C92934}"/>
    <cellStyle name="SAPBEXHLevel0 2 4 9 5" xfId="20751" xr:uid="{C048E48D-F00C-4D11-BD6D-1A51022117F3}"/>
    <cellStyle name="SAPBEXHLevel0 2 4 9_KEY FIGURES" xfId="6217" xr:uid="{0C8896B7-7AE1-47C3-862C-5A443EE60F57}"/>
    <cellStyle name="SAPBEXHLevel0 2 4_FINANCIAL HIGHLIGHTS" xfId="586" xr:uid="{CE7EF99D-86BE-4D21-8A34-F8A6D0281D50}"/>
    <cellStyle name="SAPBEXHLevel0 2 5" xfId="414" xr:uid="{30242C58-4F5D-4D18-AB28-26AFAD4BA2FB}"/>
    <cellStyle name="SAPBEXHLevel0 2 5 10" xfId="788" xr:uid="{FFF4657A-ED52-4288-B9F9-8E8E53341445}"/>
    <cellStyle name="SAPBEXHLevel0 2 5 10 2" xfId="2927" xr:uid="{D2D623D9-B815-490C-AF07-5879E7BCF3C7}"/>
    <cellStyle name="SAPBEXHLevel0 2 5 10 2 2" xfId="8388" xr:uid="{0E5E5C82-C4FE-429B-8582-1B92A71B8A60}"/>
    <cellStyle name="SAPBEXHLevel0 2 5 10 2 2 2" xfId="16427" xr:uid="{A5F4B7F9-A9BC-4134-974B-915C5458832B}"/>
    <cellStyle name="SAPBEXHLevel0 2 5 10 2 2 3" xfId="11246" xr:uid="{EF9D1C63-EE59-41AE-B4DB-133311C8FCAA}"/>
    <cellStyle name="SAPBEXHLevel0 2 5 10 2 3" xfId="13079" xr:uid="{5262E016-74E9-48B7-AF23-27D60FED633D}"/>
    <cellStyle name="SAPBEXHLevel0 2 5 10 2 4" xfId="14113" xr:uid="{3B174AC0-5AFC-4699-99D3-EA321DC80CD7}"/>
    <cellStyle name="SAPBEXHLevel0 2 5 10 3" xfId="7447" xr:uid="{924E592B-3D9D-4E13-AA29-87C69081B0AC}"/>
    <cellStyle name="SAPBEXHLevel0 2 5 10 3 2" xfId="15486" xr:uid="{F5E03353-64A5-4BF2-982F-722563A633F9}"/>
    <cellStyle name="SAPBEXHLevel0 2 5 10 3 3" xfId="12160" xr:uid="{A0B7BCE6-B190-48F8-AAC1-AAD9348F3C67}"/>
    <cellStyle name="SAPBEXHLevel0 2 5 10 4" xfId="11708" xr:uid="{0A0E40E4-DA7C-4591-BF10-DDC4297611C7}"/>
    <cellStyle name="SAPBEXHLevel0 2 5 10 5" xfId="13242" xr:uid="{6FFF3D13-8899-4D6A-BD2A-97E9DC17ED29}"/>
    <cellStyle name="SAPBEXHLevel0 2 5 10_KEY FIGURES" xfId="6218" xr:uid="{0F641215-94FF-4C3B-99B5-C657EE02AB1D}"/>
    <cellStyle name="SAPBEXHLevel0 2 5 11" xfId="2580" xr:uid="{C1C1AEB2-A1E0-4E22-B29B-42EF3201C20E}"/>
    <cellStyle name="SAPBEXHLevel0 2 5 11 2" xfId="3682" xr:uid="{ACF3E104-8954-43CE-9274-FCE4E2C34067}"/>
    <cellStyle name="SAPBEXHLevel0 2 5 11 2 2" xfId="7915" xr:uid="{687E4EE6-9D64-455E-9A8D-F198C8404675}"/>
    <cellStyle name="SAPBEXHLevel0 2 5 11 2 2 2" xfId="15954" xr:uid="{7626B361-E51E-408C-B0F1-32B18C99DF9B}"/>
    <cellStyle name="SAPBEXHLevel0 2 5 11 2 2 3" xfId="14770" xr:uid="{CA15A17E-F260-4AD1-9598-668E6B9A277E}"/>
    <cellStyle name="SAPBEXHLevel0 2 5 11 2 3" xfId="13476" xr:uid="{7FC477D1-8842-41AD-AD9B-CF7B7814E0E1}"/>
    <cellStyle name="SAPBEXHLevel0 2 5 11 2 4" xfId="19747" xr:uid="{4000D438-26F0-443D-BE1E-3CACBD6746AE}"/>
    <cellStyle name="SAPBEXHLevel0 2 5 11 3" xfId="9988" xr:uid="{5549AB7C-5B40-455C-9EA2-0E69107B2140}"/>
    <cellStyle name="SAPBEXHLevel0 2 5 11 3 2" xfId="17557" xr:uid="{FEB19E78-CC14-4B2A-BDDE-AADC6C3C7887}"/>
    <cellStyle name="SAPBEXHLevel0 2 5 11 3 3" xfId="19214" xr:uid="{9A4F887E-6400-4A8E-8756-BFABFE48C077}"/>
    <cellStyle name="SAPBEXHLevel0 2 5 11 4" xfId="12732" xr:uid="{C6F4B250-EF9D-4B1B-9197-B0B984ADDCF2}"/>
    <cellStyle name="SAPBEXHLevel0 2 5 11 5" xfId="19033" xr:uid="{F75026FA-BF99-4438-979E-17776A7011D2}"/>
    <cellStyle name="SAPBEXHLevel0 2 5 11_KEY FIGURES" xfId="6219" xr:uid="{DF1C50E1-5092-4803-ACE5-90B566080BCE}"/>
    <cellStyle name="SAPBEXHLevel0 2 5 12" xfId="3292" xr:uid="{2FDDB073-0B8E-49FD-ABEE-6775929B004B}"/>
    <cellStyle name="SAPBEXHLevel0 2 5 12 2" xfId="3783" xr:uid="{5E8A9F37-8544-4DC2-9C58-2B32D12E005B}"/>
    <cellStyle name="SAPBEXHLevel0 2 5 12 2 2" xfId="7815" xr:uid="{5733972F-136B-4028-9705-E2FD89D83C7F}"/>
    <cellStyle name="SAPBEXHLevel0 2 5 12 2 2 2" xfId="15854" xr:uid="{36A03C87-8541-4A37-BC43-AB7C860D0B04}"/>
    <cellStyle name="SAPBEXHLevel0 2 5 12 2 2 3" xfId="20591" xr:uid="{478AEDD1-ED03-4BAA-9386-A03BC00F6AD8}"/>
    <cellStyle name="SAPBEXHLevel0 2 5 12 2 3" xfId="13577" xr:uid="{D72D84CA-02F6-4704-8D85-89950D0471BE}"/>
    <cellStyle name="SAPBEXHLevel0 2 5 12 2 4" xfId="12044" xr:uid="{3D040EE8-4585-41F4-851C-14DEFFE7839E}"/>
    <cellStyle name="SAPBEXHLevel0 2 5 12 3" xfId="8199" xr:uid="{9A774E1E-0FC6-4E2C-98F6-E26ECECD1238}"/>
    <cellStyle name="SAPBEXHLevel0 2 5 12 3 2" xfId="16238" xr:uid="{A2AB6863-5820-4F54-B06A-652D6E3470C2}"/>
    <cellStyle name="SAPBEXHLevel0 2 5 12 3 3" xfId="19191" xr:uid="{40CAE7BD-F760-469E-B578-D9D0B90866E0}"/>
    <cellStyle name="SAPBEXHLevel0 2 5 12 4" xfId="12355" xr:uid="{6CF2BD52-50B7-4801-ACA3-B66854756F12}"/>
    <cellStyle name="SAPBEXHLevel0 2 5 12_KEY FIGURES" xfId="6220" xr:uid="{B6B403F6-5265-428D-B5FE-143BB08A78DF}"/>
    <cellStyle name="SAPBEXHLevel0 2 5 13" xfId="5206" xr:uid="{607679FD-5808-4C61-8F4A-A60F60BBB391}"/>
    <cellStyle name="SAPBEXHLevel0 2 5 13 2" xfId="10234" xr:uid="{6FDA5B27-7F49-4322-A0C9-02A14BA52595}"/>
    <cellStyle name="SAPBEXHLevel0 2 5 13 2 2" xfId="17707" xr:uid="{F24384C6-9A92-438A-9B73-E27690FC5195}"/>
    <cellStyle name="SAPBEXHLevel0 2 5 13 2 3" xfId="19713" xr:uid="{C1B99DC2-8934-46AC-9CC6-000D43E0118F}"/>
    <cellStyle name="SAPBEXHLevel0 2 5 13 3" xfId="10816" xr:uid="{C9BB85AD-EA59-45B6-9994-EADD7ED4181A}"/>
    <cellStyle name="SAPBEXHLevel0 2 5 13 3 2" xfId="18289" xr:uid="{79115A7F-2AB6-4D6C-90F1-EFCBBDC2EC85}"/>
    <cellStyle name="SAPBEXHLevel0 2 5 13 3 3" xfId="19782" xr:uid="{3B9E6B54-BF01-4CCB-BF03-DE2D9F2998BD}"/>
    <cellStyle name="SAPBEXHLevel0 2 5 13 4" xfId="14327" xr:uid="{24E5DCA3-CC4E-49CB-8A59-8B1BD8F59E5E}"/>
    <cellStyle name="SAPBEXHLevel0 2 5 13 5" xfId="15129" xr:uid="{DD2E850E-D324-49E6-ACA7-19F53A376CD9}"/>
    <cellStyle name="SAPBEXHLevel0 2 5 14" xfId="5386" xr:uid="{856F5793-323B-4395-B189-2669EDA0342A}"/>
    <cellStyle name="SAPBEXHLevel0 2 5 14 2" xfId="10331" xr:uid="{E33749BF-580F-46B3-AE20-245ECA63F380}"/>
    <cellStyle name="SAPBEXHLevel0 2 5 14 2 2" xfId="17804" xr:uid="{4A836C15-2CAA-4DD5-99E8-D943340D63C1}"/>
    <cellStyle name="SAPBEXHLevel0 2 5 14 2 3" xfId="19681" xr:uid="{54701C61-E2E9-48C3-A92F-03D5BE627F55}"/>
    <cellStyle name="SAPBEXHLevel0 2 5 14 3" xfId="10995" xr:uid="{52853B93-B0BF-4FDD-95C4-683A8A4C526D}"/>
    <cellStyle name="SAPBEXHLevel0 2 5 14 3 2" xfId="18468" xr:uid="{56BE92E9-F5B5-4E30-AA64-89803E0FB0B5}"/>
    <cellStyle name="SAPBEXHLevel0 2 5 14 3 3" xfId="12320" xr:uid="{7B507F6D-047E-4735-8B44-F412B7C1C489}"/>
    <cellStyle name="SAPBEXHLevel0 2 5 14 4" xfId="14447" xr:uid="{0E2E4267-E77F-4EC0-A5FC-0705550D5602}"/>
    <cellStyle name="SAPBEXHLevel0 2 5 14 5" xfId="19814" xr:uid="{2118C0D2-5B5A-4CAD-96C0-D996587A427F}"/>
    <cellStyle name="SAPBEXHLevel0 2 5 15" xfId="5480" xr:uid="{7EC7A08F-8DF7-48EC-A868-9ECBBB3152F1}"/>
    <cellStyle name="SAPBEXHLevel0 2 5 15 2" xfId="10425" xr:uid="{E6498BCE-923A-4997-80F0-CE708A2ACD5C}"/>
    <cellStyle name="SAPBEXHLevel0 2 5 15 2 2" xfId="17898" xr:uid="{7F49215A-6906-4E0A-BFE4-389EAA443C9C}"/>
    <cellStyle name="SAPBEXHLevel0 2 5 15 2 3" xfId="20826" xr:uid="{221486ED-7826-4AAA-83FF-33CEDEADA432}"/>
    <cellStyle name="SAPBEXHLevel0 2 5 15 3" xfId="11088" xr:uid="{B16927E0-1518-4C61-971E-1076BCAEE90E}"/>
    <cellStyle name="SAPBEXHLevel0 2 5 15 3 2" xfId="18561" xr:uid="{1E1379B0-5D26-4046-81CD-35F2FA5CFE36}"/>
    <cellStyle name="SAPBEXHLevel0 2 5 15 3 3" xfId="20710" xr:uid="{50F4E047-B014-4A25-86D4-2A866CB2CB42}"/>
    <cellStyle name="SAPBEXHLevel0 2 5 15 4" xfId="14541" xr:uid="{BAAAA13B-F1B1-4D26-9D85-BC9F32A27284}"/>
    <cellStyle name="SAPBEXHLevel0 2 5 15 5" xfId="17385" xr:uid="{437F17C3-1F70-4B39-A637-2767B10D2D10}"/>
    <cellStyle name="SAPBEXHLevel0 2 5 16" xfId="7107" xr:uid="{2B8AF1CC-FF37-4071-84AA-239A7F5D9631}"/>
    <cellStyle name="SAPBEXHLevel0 2 5 16 2" xfId="15228" xr:uid="{8C67820B-659F-4A4C-902C-1C3D9E408090}"/>
    <cellStyle name="SAPBEXHLevel0 2 5 16 3" xfId="18995" xr:uid="{9B500035-63DD-4B7E-92A3-DA812E134B03}"/>
    <cellStyle name="SAPBEXHLevel0 2 5 17" xfId="7278" xr:uid="{36800FF0-FE5B-4519-A2D3-2BB772617F2F}"/>
    <cellStyle name="SAPBEXHLevel0 2 5 17 2" xfId="15359" xr:uid="{25F72E8B-D56D-45AE-B64C-D076505A9C3F}"/>
    <cellStyle name="SAPBEXHLevel0 2 5 17 3" xfId="15445" xr:uid="{A8D2742A-778A-4CA3-A576-066C2977D6A6}"/>
    <cellStyle name="SAPBEXHLevel0 2 5 18" xfId="9033" xr:uid="{C61E95C9-DF97-4733-91F2-631296C8DC5D}"/>
    <cellStyle name="SAPBEXHLevel0 2 5 18 2" xfId="17044" xr:uid="{0CC92202-84EF-431C-BF24-0517E0D5EB00}"/>
    <cellStyle name="SAPBEXHLevel0 2 5 18 3" xfId="12270" xr:uid="{258C3EBC-5B46-4B21-AB7E-869B67DD43DE}"/>
    <cellStyle name="SAPBEXHLevel0 2 5 19" xfId="17619" xr:uid="{412E1631-2CD2-44D6-A24B-2CCDDD7CBAD7}"/>
    <cellStyle name="SAPBEXHLevel0 2 5 2" xfId="444" xr:uid="{53692C89-4EE4-40D0-8D7F-AE33FE03907A}"/>
    <cellStyle name="SAPBEXHLevel0 2 5 2 10" xfId="7279" xr:uid="{5D6FE7DC-8577-4213-8D9C-8EBAD9029182}"/>
    <cellStyle name="SAPBEXHLevel0 2 5 2 10 2" xfId="15360" xr:uid="{1B37983A-5990-4DB0-9EBF-517836AB0C02}"/>
    <cellStyle name="SAPBEXHLevel0 2 5 2 10 3" xfId="20182" xr:uid="{28210360-A7D9-4F24-88ED-A4ABB61F7ECA}"/>
    <cellStyle name="SAPBEXHLevel0 2 5 2 11" xfId="7564" xr:uid="{FA435452-ED9B-4900-AEC4-933A97397FCC}"/>
    <cellStyle name="SAPBEXHLevel0 2 5 2 11 2" xfId="15603" xr:uid="{57BC87E5-171B-436A-AEFE-2A8B890B7B51}"/>
    <cellStyle name="SAPBEXHLevel0 2 5 2 11 3" xfId="19826" xr:uid="{121B25AB-2911-4294-9293-3C6FE3A3FCF2}"/>
    <cellStyle name="SAPBEXHLevel0 2 5 2 12" xfId="14218" xr:uid="{2F3DB7E6-B3C9-420A-9116-70F94CCBA621}"/>
    <cellStyle name="SAPBEXHLevel0 2 5 2 2" xfId="654" xr:uid="{AE109C57-3204-46D3-82A3-3C4874388E57}"/>
    <cellStyle name="SAPBEXHLevel0 2 5 2 2 2" xfId="2793" xr:uid="{9542BB3A-4D0D-48F0-ABBC-987CDDABCBD5}"/>
    <cellStyle name="SAPBEXHLevel0 2 5 2 2 2 2" xfId="8522" xr:uid="{60DF263B-80BD-4D63-BAA1-9E1B74C74569}"/>
    <cellStyle name="SAPBEXHLevel0 2 5 2 2 2 2 2" xfId="16561" xr:uid="{8DBA55C7-55E4-4632-BFA6-0307CE92630B}"/>
    <cellStyle name="SAPBEXHLevel0 2 5 2 2 2 2 3" xfId="20251" xr:uid="{F631D8DF-0B61-46F8-994D-EB759A9C3B8D}"/>
    <cellStyle name="SAPBEXHLevel0 2 5 2 2 2 3" xfId="12945" xr:uid="{A3AE564B-9CE8-4CC6-9275-DC5A5314A086}"/>
    <cellStyle name="SAPBEXHLevel0 2 5 2 2 2 4" xfId="20389" xr:uid="{1C1C8C69-DD1A-4091-87BA-C5B2B25F1B74}"/>
    <cellStyle name="SAPBEXHLevel0 2 5 2 2 3" xfId="7489" xr:uid="{60AC74CC-7EF2-482D-BD51-3330B90F4918}"/>
    <cellStyle name="SAPBEXHLevel0 2 5 2 2 3 2" xfId="15528" xr:uid="{8C45E787-54EC-4882-9676-482BAB575FDD}"/>
    <cellStyle name="SAPBEXHLevel0 2 5 2 2 3 3" xfId="20063" xr:uid="{C0D5E5FA-9683-44D0-A762-70ED1AC1FC2C}"/>
    <cellStyle name="SAPBEXHLevel0 2 5 2 2 4" xfId="11574" xr:uid="{2DE7FF45-C033-4B1A-9831-23C6A72CF4E7}"/>
    <cellStyle name="SAPBEXHLevel0 2 5 2 2 5" xfId="13946" xr:uid="{B97E0E21-E991-4ECE-A586-2231D912CDD7}"/>
    <cellStyle name="SAPBEXHLevel0 2 5 2 2_KEY FIGURES" xfId="6222" xr:uid="{D1BD62D5-5256-4EBE-B825-646988C1ABB9}"/>
    <cellStyle name="SAPBEXHLevel0 2 5 2 3" xfId="818" xr:uid="{37337B65-C454-4F7A-9A5B-D9F1F52D6D6C}"/>
    <cellStyle name="SAPBEXHLevel0 2 5 2 3 2" xfId="2957" xr:uid="{FC5127BD-CB53-4D8B-B3A6-A51B44FFC790}"/>
    <cellStyle name="SAPBEXHLevel0 2 5 2 3 2 2" xfId="8358" xr:uid="{97CC579A-3392-4BC9-A94F-42C7BD4361CF}"/>
    <cellStyle name="SAPBEXHLevel0 2 5 2 3 2 2 2" xfId="16397" xr:uid="{AA241CF3-29C4-45EF-AFE9-3493317E96C7}"/>
    <cellStyle name="SAPBEXHLevel0 2 5 2 3 2 2 3" xfId="19926" xr:uid="{5334B11F-06E0-4840-B7EC-6E5C4E3DE57F}"/>
    <cellStyle name="SAPBEXHLevel0 2 5 2 3 2 3" xfId="13109" xr:uid="{AC591BE0-A7F8-411C-8C2F-E8B944B5B507}"/>
    <cellStyle name="SAPBEXHLevel0 2 5 2 3 2 4" xfId="20639" xr:uid="{FDDDBF0B-F302-416D-8525-7C62B2A3B17E}"/>
    <cellStyle name="SAPBEXHLevel0 2 5 2 3 3" xfId="8829" xr:uid="{0D053896-6216-475A-8110-C7D1FAF9731B}"/>
    <cellStyle name="SAPBEXHLevel0 2 5 2 3 3 2" xfId="16868" xr:uid="{3CB723E0-0EF7-4457-BE47-E6844299633F}"/>
    <cellStyle name="SAPBEXHLevel0 2 5 2 3 3 3" xfId="14244" xr:uid="{CE9E3742-ACF2-41B2-AE9F-CC27629C6DD3}"/>
    <cellStyle name="SAPBEXHLevel0 2 5 2 3 4" xfId="11738" xr:uid="{B49CA213-A7EB-4A00-B15A-65CF4A1AAA50}"/>
    <cellStyle name="SAPBEXHLevel0 2 5 2 3 5" xfId="14651" xr:uid="{12BE66E8-EDD4-4B93-92E4-477F9979853E}"/>
    <cellStyle name="SAPBEXHLevel0 2 5 2 3_KEY FIGURES" xfId="6223" xr:uid="{3AA0B5BC-EEA9-435F-B230-A8E954ED14B1}"/>
    <cellStyle name="SAPBEXHLevel0 2 5 2 4" xfId="2606" xr:uid="{5EBBD0E6-510A-42AF-8E06-041C7DEFC78C}"/>
    <cellStyle name="SAPBEXHLevel0 2 5 2 4 2" xfId="3708" xr:uid="{E612B7A4-8452-4AE5-A94F-6E437102F285}"/>
    <cellStyle name="SAPBEXHLevel0 2 5 2 4 2 2" xfId="7889" xr:uid="{033EA9C8-2789-4CB2-9C06-28D444D8A452}"/>
    <cellStyle name="SAPBEXHLevel0 2 5 2 4 2 2 2" xfId="15928" xr:uid="{97E3646A-56C0-4DF6-A52E-73BAF675EE5B}"/>
    <cellStyle name="SAPBEXHLevel0 2 5 2 4 2 2 3" xfId="15107" xr:uid="{912DB9C3-D914-4FB1-AF46-EF0FF149A065}"/>
    <cellStyle name="SAPBEXHLevel0 2 5 2 4 2 3" xfId="13502" xr:uid="{BC255A8E-CE55-4FD9-B835-68709F468532}"/>
    <cellStyle name="SAPBEXHLevel0 2 5 2 4 2 4" xfId="17407" xr:uid="{186420B9-4C63-4BF8-9DC5-28459D7D83AC}"/>
    <cellStyle name="SAPBEXHLevel0 2 5 2 4 3" xfId="7628" xr:uid="{18DB7FF8-78C0-4293-9A35-946E9CD15B80}"/>
    <cellStyle name="SAPBEXHLevel0 2 5 2 4 3 2" xfId="15667" xr:uid="{405E6141-7936-4C5D-AD8D-5E1387544AFB}"/>
    <cellStyle name="SAPBEXHLevel0 2 5 2 4 3 3" xfId="14755" xr:uid="{D3D7DDAC-6482-4D74-B4F2-ED0F76AC8A1D}"/>
    <cellStyle name="SAPBEXHLevel0 2 5 2 4 4" xfId="12758" xr:uid="{3375C219-725C-4457-8D19-1D726BF87448}"/>
    <cellStyle name="SAPBEXHLevel0 2 5 2 4 5" xfId="19340" xr:uid="{2B8F380B-8F5F-4819-81AD-04FE3604CB00}"/>
    <cellStyle name="SAPBEXHLevel0 2 5 2 4_KEY FIGURES" xfId="6224" xr:uid="{FFD7684B-BB04-4A08-8FB0-17674712A902}"/>
    <cellStyle name="SAPBEXHLevel0 2 5 2 5" xfId="3431" xr:uid="{B4B009BA-8EA5-4644-8891-C73F9978FB55}"/>
    <cellStyle name="SAPBEXHLevel0 2 5 2 5 2" xfId="3913" xr:uid="{F6F1DB5E-A4AE-4307-9317-B6233FF974E8}"/>
    <cellStyle name="SAPBEXHLevel0 2 5 2 5 2 2" xfId="7686" xr:uid="{DAAF8B1C-D642-4C5D-A4BB-20113C7C8CB0}"/>
    <cellStyle name="SAPBEXHLevel0 2 5 2 5 2 2 2" xfId="15725" xr:uid="{706C61EB-7C0B-4727-853D-DF43D5DDF7E3}"/>
    <cellStyle name="SAPBEXHLevel0 2 5 2 5 2 2 3" xfId="12686" xr:uid="{7B6DD13C-2CAD-42BF-BD07-60F134FA8788}"/>
    <cellStyle name="SAPBEXHLevel0 2 5 2 5 2 3" xfId="13707" xr:uid="{FADE6E99-5E13-4B34-AA5F-D0CFAF10F7D0}"/>
    <cellStyle name="SAPBEXHLevel0 2 5 2 5 2 4" xfId="19625" xr:uid="{8C8CF6A5-2D1F-41AD-946F-41022F71010A}"/>
    <cellStyle name="SAPBEXHLevel0 2 5 2 5 3" xfId="8068" xr:uid="{54D4CE33-598D-4481-B0D4-D20B8374241C}"/>
    <cellStyle name="SAPBEXHLevel0 2 5 2 5 3 2" xfId="16107" xr:uid="{26B72FA0-8DF6-4F43-BFAC-C59CDA482CE2}"/>
    <cellStyle name="SAPBEXHLevel0 2 5 2 5 3 3" xfId="14974" xr:uid="{AE65DEEC-C604-4B35-8841-3915B0B5DE40}"/>
    <cellStyle name="SAPBEXHLevel0 2 5 2 5 4" xfId="19908" xr:uid="{43724BBC-A1C6-4136-9A54-57ACC07DBB44}"/>
    <cellStyle name="SAPBEXHLevel0 2 5 2 5_KEY FIGURES" xfId="6225" xr:uid="{74AD0736-9E29-4706-91B1-7E2779258C9B}"/>
    <cellStyle name="SAPBEXHLevel0 2 5 2 6" xfId="5207" xr:uid="{60F60876-7D69-47B4-8A6F-A1FBC65DB31C}"/>
    <cellStyle name="SAPBEXHLevel0 2 5 2 6 2" xfId="10235" xr:uid="{F48B4E79-AEF5-4C9C-BA30-7AC951F1911A}"/>
    <cellStyle name="SAPBEXHLevel0 2 5 2 6 2 2" xfId="17708" xr:uid="{D82C69B6-CA7C-4AD7-BC26-D9A1A4495C40}"/>
    <cellStyle name="SAPBEXHLevel0 2 5 2 6 2 3" xfId="19188" xr:uid="{511AA439-4A7B-418C-9D51-770E86C493FC}"/>
    <cellStyle name="SAPBEXHLevel0 2 5 2 6 3" xfId="10817" xr:uid="{5B5468A9-0CA8-4B56-839F-B381499893A9}"/>
    <cellStyle name="SAPBEXHLevel0 2 5 2 6 3 2" xfId="18290" xr:uid="{4CB1D58E-275A-4E47-9A6B-28BFE8B47B3A}"/>
    <cellStyle name="SAPBEXHLevel0 2 5 2 6 3 3" xfId="20750" xr:uid="{BFEB7DCE-4CA8-41B6-BA6A-BE6FF0483C7A}"/>
    <cellStyle name="SAPBEXHLevel0 2 5 2 6 4" xfId="14328" xr:uid="{E48D66BB-21AF-4B6C-9ADD-7D4095E5F42C}"/>
    <cellStyle name="SAPBEXHLevel0 2 5 2 6 5" xfId="19086" xr:uid="{233838C8-FD95-493D-8C2F-1EA9DF2B0905}"/>
    <cellStyle name="SAPBEXHLevel0 2 5 2 7" xfId="5387" xr:uid="{644929B3-8A42-45B6-8E72-8C7E4215E635}"/>
    <cellStyle name="SAPBEXHLevel0 2 5 2 7 2" xfId="10332" xr:uid="{B02846DE-70A8-47A4-AEFD-7F2611BCD31B}"/>
    <cellStyle name="SAPBEXHLevel0 2 5 2 7 2 2" xfId="17805" xr:uid="{E066653B-4943-45A7-BE52-54DD485E9012}"/>
    <cellStyle name="SAPBEXHLevel0 2 5 2 7 2 3" xfId="19198" xr:uid="{AFBDC704-799F-4D51-B753-E7AB34EB1B97}"/>
    <cellStyle name="SAPBEXHLevel0 2 5 2 7 3" xfId="10996" xr:uid="{ED1D1F3B-B4AB-468D-B0E7-C92C94A7786B}"/>
    <cellStyle name="SAPBEXHLevel0 2 5 2 7 3 2" xfId="18469" xr:uid="{7F2783D5-7F3F-4F73-9F66-F0588DDD7034}"/>
    <cellStyle name="SAPBEXHLevel0 2 5 2 7 3 3" xfId="20531" xr:uid="{3B5074B7-A792-4F71-A700-D30DCBAC07B3}"/>
    <cellStyle name="SAPBEXHLevel0 2 5 2 7 4" xfId="14448" xr:uid="{EF7F389B-38CB-44FC-9A4D-1D14B3D8FEC8}"/>
    <cellStyle name="SAPBEXHLevel0 2 5 2 7 5" xfId="19802" xr:uid="{323974D0-DBEB-4AED-845E-E512E892D41B}"/>
    <cellStyle name="SAPBEXHLevel0 2 5 2 8" xfId="5481" xr:uid="{7CD6FD9A-DC62-47D2-8423-14A6183D5F06}"/>
    <cellStyle name="SAPBEXHLevel0 2 5 2 8 2" xfId="10426" xr:uid="{91BB4CFA-3820-43F8-99C3-EE438CF5F5E7}"/>
    <cellStyle name="SAPBEXHLevel0 2 5 2 8 2 2" xfId="17899" xr:uid="{20446493-7EA2-4DEA-8A57-0236BF82EC43}"/>
    <cellStyle name="SAPBEXHLevel0 2 5 2 8 2 3" xfId="19045" xr:uid="{7D2B1516-6E1F-4F1B-85C1-4A4C11D36DC4}"/>
    <cellStyle name="SAPBEXHLevel0 2 5 2 8 3" xfId="11089" xr:uid="{20316B42-70E4-434D-AB34-30551C53B3DA}"/>
    <cellStyle name="SAPBEXHLevel0 2 5 2 8 3 2" xfId="18562" xr:uid="{36E42DD7-D55A-4415-83CD-A9C4F21BB50A}"/>
    <cellStyle name="SAPBEXHLevel0 2 5 2 8 3 3" xfId="12384" xr:uid="{B4349DAB-281E-4E5F-8BA8-36609DA5B842}"/>
    <cellStyle name="SAPBEXHLevel0 2 5 2 8 4" xfId="14542" xr:uid="{057CA123-042C-41AC-838C-3DE5AE8FD5DD}"/>
    <cellStyle name="SAPBEXHLevel0 2 5 2 8 5" xfId="12212" xr:uid="{36CFE04A-83BF-4D79-91BB-DD4ADBE5AA29}"/>
    <cellStyle name="SAPBEXHLevel0 2 5 2 9" xfId="7108" xr:uid="{F8BCFE78-BFA9-4179-8809-B3687B2C67F7}"/>
    <cellStyle name="SAPBEXHLevel0 2 5 2 9 2" xfId="15229" xr:uid="{F1A85F83-1DCF-4A19-BD26-F61DF59BAD2F}"/>
    <cellStyle name="SAPBEXHLevel0 2 5 2 9 3" xfId="14035" xr:uid="{E670C4A3-C459-46A5-A9EF-CC3440E53EC0}"/>
    <cellStyle name="SAPBEXHLevel0 2 5 2_KEY FIGURES" xfId="6221" xr:uid="{9F978A9F-05B1-4032-9AAC-F696B8115E57}"/>
    <cellStyle name="SAPBEXHLevel0 2 5 3" xfId="460" xr:uid="{22C591CA-AEC9-4612-9974-D4F542FC24FD}"/>
    <cellStyle name="SAPBEXHLevel0 2 5 3 10" xfId="7280" xr:uid="{38765FB0-EA0C-4483-8B42-240502870676}"/>
    <cellStyle name="SAPBEXHLevel0 2 5 3 10 2" xfId="15361" xr:uid="{5F143CAC-1351-49B6-BE8B-83BAAF1A3C5D}"/>
    <cellStyle name="SAPBEXHLevel0 2 5 3 10 3" xfId="19315" xr:uid="{F81ECF11-DB1D-416C-A55B-88370CACB37A}"/>
    <cellStyle name="SAPBEXHLevel0 2 5 3 11" xfId="8686" xr:uid="{B5D15870-6AFE-4937-B9E5-127C6B05035B}"/>
    <cellStyle name="SAPBEXHLevel0 2 5 3 11 2" xfId="16725" xr:uid="{D3177B25-63F4-43ED-AAE9-1C7E47FD9439}"/>
    <cellStyle name="SAPBEXHLevel0 2 5 3 11 3" xfId="11241" xr:uid="{1E042701-E01D-4082-A9F8-714338C9CB09}"/>
    <cellStyle name="SAPBEXHLevel0 2 5 3 12" xfId="13746" xr:uid="{FB4E8533-7ACA-4D38-82E5-AC7513C5CEC3}"/>
    <cellStyle name="SAPBEXHLevel0 2 5 3 2" xfId="670" xr:uid="{DC13B117-5FC8-4D29-9F26-9B33B8A4736A}"/>
    <cellStyle name="SAPBEXHLevel0 2 5 3 2 2" xfId="2809" xr:uid="{C76429C5-06C9-4398-B22F-198EA719B406}"/>
    <cellStyle name="SAPBEXHLevel0 2 5 3 2 2 2" xfId="8506" xr:uid="{90049C3D-00BB-4774-908E-3694DE6EC1E4}"/>
    <cellStyle name="SAPBEXHLevel0 2 5 3 2 2 2 2" xfId="16545" xr:uid="{67D48424-3537-451B-A677-60278F01DC0F}"/>
    <cellStyle name="SAPBEXHLevel0 2 5 3 2 2 2 3" xfId="19252" xr:uid="{8BC0B5BA-EF86-45D3-9046-965A4EAF0276}"/>
    <cellStyle name="SAPBEXHLevel0 2 5 3 2 2 3" xfId="12961" xr:uid="{343064C7-FA0F-4323-BF7B-5B578A722D81}"/>
    <cellStyle name="SAPBEXHLevel0 2 5 3 2 2 4" xfId="20765" xr:uid="{ACB07EF1-BF56-4A77-9D24-A970FEDD75B9}"/>
    <cellStyle name="SAPBEXHLevel0 2 5 3 2 3" xfId="9010" xr:uid="{BE788FE3-2B22-48C0-AD86-A511101439E3}"/>
    <cellStyle name="SAPBEXHLevel0 2 5 3 2 3 2" xfId="17021" xr:uid="{FE1DE2E4-3EEC-4580-A79C-0FBC80C33B2B}"/>
    <cellStyle name="SAPBEXHLevel0 2 5 3 2 3 3" xfId="13397" xr:uid="{EF27BC8A-7787-43DE-9D82-7540C9D7234E}"/>
    <cellStyle name="SAPBEXHLevel0 2 5 3 2 4" xfId="11590" xr:uid="{429F38F2-5111-4959-AC74-0E2274139B58}"/>
    <cellStyle name="SAPBEXHLevel0 2 5 3 2 5" xfId="19691" xr:uid="{4AEE8487-BC8D-4D58-B7C0-FEB033ADCB70}"/>
    <cellStyle name="SAPBEXHLevel0 2 5 3 2_KEY FIGURES" xfId="6227" xr:uid="{3143C929-44E7-4F88-9A6C-995A30D4423C}"/>
    <cellStyle name="SAPBEXHLevel0 2 5 3 3" xfId="834" xr:uid="{D92EF059-F42F-4E35-A88F-682ED45760BD}"/>
    <cellStyle name="SAPBEXHLevel0 2 5 3 3 2" xfId="2973" xr:uid="{DFAA211D-1ADA-4AC5-B90A-C82BAFF68493}"/>
    <cellStyle name="SAPBEXHLevel0 2 5 3 3 2 2" xfId="8342" xr:uid="{9E4D063E-00F3-42E5-AF33-15D67C09E670}"/>
    <cellStyle name="SAPBEXHLevel0 2 5 3 3 2 2 2" xfId="16381" xr:uid="{0E81274A-1C0E-4B18-8A0B-9F4377B403C1}"/>
    <cellStyle name="SAPBEXHLevel0 2 5 3 3 2 2 3" xfId="19870" xr:uid="{23882209-4B6F-473E-BD72-0D4BE5DC2614}"/>
    <cellStyle name="SAPBEXHLevel0 2 5 3 3 2 3" xfId="13125" xr:uid="{FF06E905-3DA6-4BAC-8D9F-BA33D4E4E408}"/>
    <cellStyle name="SAPBEXHLevel0 2 5 3 3 2 4" xfId="20764" xr:uid="{5D7EBB48-5459-44CE-9794-898498296409}"/>
    <cellStyle name="SAPBEXHLevel0 2 5 3 3 3" xfId="8713" xr:uid="{65216C83-C175-4A57-B038-EB68CB653872}"/>
    <cellStyle name="SAPBEXHLevel0 2 5 3 3 3 2" xfId="16752" xr:uid="{E1F2F638-0E69-4556-9E2B-0A0A0EE00984}"/>
    <cellStyle name="SAPBEXHLevel0 2 5 3 3 3 3" xfId="18878" xr:uid="{17D253E9-CDE5-4606-B2CE-C88EF04C7462}"/>
    <cellStyle name="SAPBEXHLevel0 2 5 3 3 4" xfId="11754" xr:uid="{0CBC84C2-FA7A-419F-B7E8-89DD4569F602}"/>
    <cellStyle name="SAPBEXHLevel0 2 5 3 3 5" xfId="15052" xr:uid="{64833B6C-F6AD-44DB-B566-44F572306F7D}"/>
    <cellStyle name="SAPBEXHLevel0 2 5 3 3_KEY FIGURES" xfId="6228" xr:uid="{3650E3B2-3877-49DA-A48A-3B38C9F9EC20}"/>
    <cellStyle name="SAPBEXHLevel0 2 5 3 4" xfId="2622" xr:uid="{F37726E5-73E2-4C3D-A563-BE1DD8E1B210}"/>
    <cellStyle name="SAPBEXHLevel0 2 5 3 4 2" xfId="3724" xr:uid="{74573BDC-00DF-436E-BAE6-6142FDC69440}"/>
    <cellStyle name="SAPBEXHLevel0 2 5 3 4 2 2" xfId="7874" xr:uid="{8E303A9C-C65D-41A1-8FF8-8B99DC0CCC7A}"/>
    <cellStyle name="SAPBEXHLevel0 2 5 3 4 2 2 2" xfId="15913" xr:uid="{8D18BF79-C8AB-425A-81C8-718DC4E0D3D5}"/>
    <cellStyle name="SAPBEXHLevel0 2 5 3 4 2 2 3" xfId="15436" xr:uid="{CAFF90A2-2E18-45E7-BA93-D1C836286DCC}"/>
    <cellStyle name="SAPBEXHLevel0 2 5 3 4 2 3" xfId="13518" xr:uid="{3F0C85E9-B3A3-4B50-8220-CB50B8DD459A}"/>
    <cellStyle name="SAPBEXHLevel0 2 5 3 4 2 4" xfId="17077" xr:uid="{64D24C51-46A0-4222-9211-293BC7523EE3}"/>
    <cellStyle name="SAPBEXHLevel0 2 5 3 4 3" xfId="7622" xr:uid="{A0EA5B8D-4802-481B-BBED-8ACE26EB813E}"/>
    <cellStyle name="SAPBEXHLevel0 2 5 3 4 3 2" xfId="15661" xr:uid="{C415699C-11C8-4365-A6A7-67D9DE03AF9F}"/>
    <cellStyle name="SAPBEXHLevel0 2 5 3 4 3 3" xfId="19411" xr:uid="{F921ACCF-D5F6-4D53-B3C5-4B336C9F8371}"/>
    <cellStyle name="SAPBEXHLevel0 2 5 3 4 4" xfId="12774" xr:uid="{3499DCB4-FEC8-4F72-A9CB-6FA386D14266}"/>
    <cellStyle name="SAPBEXHLevel0 2 5 3 4 5" xfId="11265" xr:uid="{8DB68878-B2D6-4BEB-9ACC-8E48A646FE21}"/>
    <cellStyle name="SAPBEXHLevel0 2 5 3 4_KEY FIGURES" xfId="6229" xr:uid="{9FB93936-F75C-416F-AD2E-C689B0B0EF56}"/>
    <cellStyle name="SAPBEXHLevel0 2 5 3 5" xfId="3432" xr:uid="{294E732D-8211-47D7-97A4-3BA189F70190}"/>
    <cellStyle name="SAPBEXHLevel0 2 5 3 5 2" xfId="3914" xr:uid="{2FC8B948-A529-4D2F-AAC9-B7EE884478BC}"/>
    <cellStyle name="SAPBEXHLevel0 2 5 3 5 2 2" xfId="7685" xr:uid="{09B93EB5-A40E-46D6-B9E8-6E12D742586B}"/>
    <cellStyle name="SAPBEXHLevel0 2 5 3 5 2 2 2" xfId="15724" xr:uid="{8BD8F0EE-ED48-4E13-935E-0381E434127C}"/>
    <cellStyle name="SAPBEXHLevel0 2 5 3 5 2 2 3" xfId="19969" xr:uid="{33984BA4-4595-4BFA-8328-AAD86784AAAD}"/>
    <cellStyle name="SAPBEXHLevel0 2 5 3 5 2 3" xfId="13708" xr:uid="{C09304A9-8679-4215-8020-5CD7C10CABFD}"/>
    <cellStyle name="SAPBEXHLevel0 2 5 3 5 2 4" xfId="19210" xr:uid="{B1D970E7-2E34-4E7E-A8CE-4425756C2715}"/>
    <cellStyle name="SAPBEXHLevel0 2 5 3 5 3" xfId="8067" xr:uid="{C6D01F6D-AF4F-4801-ACC4-B403E3C212E7}"/>
    <cellStyle name="SAPBEXHLevel0 2 5 3 5 3 2" xfId="16106" xr:uid="{D794607F-FAC4-4DE3-85A1-29ED7DF2B1DC}"/>
    <cellStyle name="SAPBEXHLevel0 2 5 3 5 3 3" xfId="19650" xr:uid="{2728AFAC-7BBD-4BF4-A817-A81B87827618}"/>
    <cellStyle name="SAPBEXHLevel0 2 5 3 5 4" xfId="11980" xr:uid="{1D276C5E-6D99-4813-B42F-4256CD5721BE}"/>
    <cellStyle name="SAPBEXHLevel0 2 5 3 5_KEY FIGURES" xfId="6230" xr:uid="{F6923F17-863D-4B2D-9B23-0C4C80689A72}"/>
    <cellStyle name="SAPBEXHLevel0 2 5 3 6" xfId="5208" xr:uid="{96F6D5BE-7B46-452A-A35A-F88121B02762}"/>
    <cellStyle name="SAPBEXHLevel0 2 5 3 6 2" xfId="10236" xr:uid="{5CB7ECA0-FC89-4F2E-BC57-66570809783F}"/>
    <cellStyle name="SAPBEXHLevel0 2 5 3 6 2 2" xfId="17709" xr:uid="{DCC289E2-1EB7-44FA-BE84-CBEFB30165B9}"/>
    <cellStyle name="SAPBEXHLevel0 2 5 3 6 2 3" xfId="11949" xr:uid="{8703BF7D-7571-480F-8A0D-98F42470B5A8}"/>
    <cellStyle name="SAPBEXHLevel0 2 5 3 6 3" xfId="10818" xr:uid="{384226C2-5817-4182-9242-A6A76C3D0762}"/>
    <cellStyle name="SAPBEXHLevel0 2 5 3 6 3 2" xfId="18291" xr:uid="{C770D067-FD51-44B7-9E22-2D8C5F002D9B}"/>
    <cellStyle name="SAPBEXHLevel0 2 5 3 6 3 3" xfId="18700" xr:uid="{6DCF8339-5C60-4799-8CC0-7CB0E4926823}"/>
    <cellStyle name="SAPBEXHLevel0 2 5 3 6 4" xfId="14329" xr:uid="{BD278CB0-B9EE-4456-AB3F-DB9CE7ABC340}"/>
    <cellStyle name="SAPBEXHLevel0 2 5 3 6 5" xfId="20387" xr:uid="{25455C37-7CBC-43B4-BA01-D78FC39E7AC6}"/>
    <cellStyle name="SAPBEXHLevel0 2 5 3 7" xfId="5388" xr:uid="{556128CA-0B5F-401C-8556-4C72081E0433}"/>
    <cellStyle name="SAPBEXHLevel0 2 5 3 7 2" xfId="10333" xr:uid="{807430A2-9719-4F36-8190-E78526B620A6}"/>
    <cellStyle name="SAPBEXHLevel0 2 5 3 7 2 2" xfId="17806" xr:uid="{C723D903-5491-47E7-AC96-8D3EA7422D8D}"/>
    <cellStyle name="SAPBEXHLevel0 2 5 3 7 2 3" xfId="11929" xr:uid="{D2D8C8E3-D083-4E84-8823-F79EE61A991E}"/>
    <cellStyle name="SAPBEXHLevel0 2 5 3 7 3" xfId="10997" xr:uid="{0663749D-9BD3-4B9E-A486-D0E6830F8073}"/>
    <cellStyle name="SAPBEXHLevel0 2 5 3 7 3 2" xfId="18470" xr:uid="{E39891DD-BF83-4218-BAE4-2FAAB7238BF4}"/>
    <cellStyle name="SAPBEXHLevel0 2 5 3 7 3 3" xfId="20843" xr:uid="{3C38CF65-7D30-46A8-A091-7C765D6100FE}"/>
    <cellStyle name="SAPBEXHLevel0 2 5 3 7 4" xfId="14449" xr:uid="{2E55FF40-CBA8-4803-A090-F8456C2B0500}"/>
    <cellStyle name="SAPBEXHLevel0 2 5 3 7 5" xfId="20272" xr:uid="{ECC4A555-390C-4366-B36D-28FA159E662C}"/>
    <cellStyle name="SAPBEXHLevel0 2 5 3 8" xfId="5482" xr:uid="{EFAC155C-57BE-4E0B-A907-003B0A8D8908}"/>
    <cellStyle name="SAPBEXHLevel0 2 5 3 8 2" xfId="10427" xr:uid="{FA8A709A-4F12-4CF2-9819-20C79133D034}"/>
    <cellStyle name="SAPBEXHLevel0 2 5 3 8 2 2" xfId="17900" xr:uid="{942AE3CC-FE79-41D5-BEE3-2F44C96E3A2F}"/>
    <cellStyle name="SAPBEXHLevel0 2 5 3 8 2 3" xfId="11920" xr:uid="{2E6B78FB-CAFB-485B-AC0F-324D57D9CB02}"/>
    <cellStyle name="SAPBEXHLevel0 2 5 3 8 3" xfId="11090" xr:uid="{F84DC713-BD9B-4DC9-A02F-2F501BEF3941}"/>
    <cellStyle name="SAPBEXHLevel0 2 5 3 8 3 2" xfId="18563" xr:uid="{EA52BC86-401D-42AA-A4F1-A05F90D0C52E}"/>
    <cellStyle name="SAPBEXHLevel0 2 5 3 8 3 3" xfId="20484" xr:uid="{23ED3C3E-2D33-48CC-BABE-40B80CD7DAF9}"/>
    <cellStyle name="SAPBEXHLevel0 2 5 3 8 4" xfId="14543" xr:uid="{EB49DE64-61D6-40E5-875E-8EC0373350BA}"/>
    <cellStyle name="SAPBEXHLevel0 2 5 3 8 5" xfId="18897" xr:uid="{AF47086B-A975-47E8-8B8A-3930335CF61F}"/>
    <cellStyle name="SAPBEXHLevel0 2 5 3 9" xfId="7109" xr:uid="{4C85F12F-7BD9-4EDB-A0E3-0D1D2D3D0900}"/>
    <cellStyle name="SAPBEXHLevel0 2 5 3 9 2" xfId="15230" xr:uid="{22A90728-2ECF-47A6-8253-039863BC0B7F}"/>
    <cellStyle name="SAPBEXHLevel0 2 5 3 9 3" xfId="19496" xr:uid="{22C783C8-AF46-4B72-BBAF-66BACAB34C4B}"/>
    <cellStyle name="SAPBEXHLevel0 2 5 3_KEY FIGURES" xfId="6226" xr:uid="{85CB7982-1470-483D-B93A-1B12B779110D}"/>
    <cellStyle name="SAPBEXHLevel0 2 5 4" xfId="475" xr:uid="{4B27B42C-9550-4FE5-9540-18A3B2023C95}"/>
    <cellStyle name="SAPBEXHLevel0 2 5 4 10" xfId="7281" xr:uid="{8B94F811-63C3-4C06-B6CC-CE4D14237BFE}"/>
    <cellStyle name="SAPBEXHLevel0 2 5 4 10 2" xfId="15362" xr:uid="{125446B5-3A5D-452C-B690-685124A3C264}"/>
    <cellStyle name="SAPBEXHLevel0 2 5 4 10 3" xfId="14926" xr:uid="{E08AF6DF-EAC0-4D7B-B977-F19670A2EDDE}"/>
    <cellStyle name="SAPBEXHLevel0 2 5 4 11" xfId="9027" xr:uid="{D86C91E0-77FB-4626-8C69-38A3AB397416}"/>
    <cellStyle name="SAPBEXHLevel0 2 5 4 11 2" xfId="17038" xr:uid="{8C7142D5-709C-408E-9E24-32F5876AC0FF}"/>
    <cellStyle name="SAPBEXHLevel0 2 5 4 11 3" xfId="20074" xr:uid="{E227EF17-5583-4D9A-A2CE-A5BF7C965390}"/>
    <cellStyle name="SAPBEXHLevel0 2 5 4 12" xfId="11419" xr:uid="{42F0B941-BE88-4660-B07A-394B23567F32}"/>
    <cellStyle name="SAPBEXHLevel0 2 5 4 13" xfId="13937" xr:uid="{8BE27F0A-D219-475B-A951-0E908DA3605A}"/>
    <cellStyle name="SAPBEXHLevel0 2 5 4 2" xfId="685" xr:uid="{A8617B21-263A-46FD-B52D-F1175C8431B6}"/>
    <cellStyle name="SAPBEXHLevel0 2 5 4 2 2" xfId="2824" xr:uid="{A5FC4605-7A35-4CEF-9C25-E47EE5FEB347}"/>
    <cellStyle name="SAPBEXHLevel0 2 5 4 2 2 2" xfId="8491" xr:uid="{ABE3297C-5C9D-449F-B7E0-9C66F2B3E777}"/>
    <cellStyle name="SAPBEXHLevel0 2 5 4 2 2 2 2" xfId="16530" xr:uid="{6658A695-71BB-4A2E-B29F-30BA3E45F819}"/>
    <cellStyle name="SAPBEXHLevel0 2 5 4 2 2 2 3" xfId="15081" xr:uid="{F5E4310C-BC0D-4BD2-9101-080D4CE6D196}"/>
    <cellStyle name="SAPBEXHLevel0 2 5 4 2 2 3" xfId="12976" xr:uid="{2E081CF7-2117-4752-8F61-EDB83EE2FBF4}"/>
    <cellStyle name="SAPBEXHLevel0 2 5 4 2 2 4" xfId="17409" xr:uid="{4B6D7EE9-1FFB-43FE-9D08-BB4CD0BA4A37}"/>
    <cellStyle name="SAPBEXHLevel0 2 5 4 2 3" xfId="9175" xr:uid="{E21FDA35-BAB3-4DEB-A02F-3DCCE053074E}"/>
    <cellStyle name="SAPBEXHLevel0 2 5 4 2 3 2" xfId="17160" xr:uid="{BD4DD4A3-7C50-4F74-A131-7A4E26D5A1BF}"/>
    <cellStyle name="SAPBEXHLevel0 2 5 4 2 3 3" xfId="12638" xr:uid="{63B9C560-3561-4A20-B37C-71CF9DC6BE72}"/>
    <cellStyle name="SAPBEXHLevel0 2 5 4 2 4" xfId="11605" xr:uid="{E45A6D3F-A350-4A3E-B06B-7FD832C8A55D}"/>
    <cellStyle name="SAPBEXHLevel0 2 5 4 2 5" xfId="20608" xr:uid="{608B5B64-B5AC-4D32-95BB-193B67BEC459}"/>
    <cellStyle name="SAPBEXHLevel0 2 5 4 2_KEY FIGURES" xfId="6232" xr:uid="{9BF169D1-2D4C-40D1-B1BE-F3FB3473F544}"/>
    <cellStyle name="SAPBEXHLevel0 2 5 4 3" xfId="849" xr:uid="{0661654D-F352-4669-B603-B14B3FE68491}"/>
    <cellStyle name="SAPBEXHLevel0 2 5 4 3 2" xfId="2988" xr:uid="{8E5DA13E-373D-42D7-B2FE-258DEBACDA01}"/>
    <cellStyle name="SAPBEXHLevel0 2 5 4 3 2 2" xfId="8327" xr:uid="{B88E2F94-C526-4DB4-8DBB-1C8739256F3E}"/>
    <cellStyle name="SAPBEXHLevel0 2 5 4 3 2 2 2" xfId="16366" xr:uid="{57610E4B-A3AF-4AFD-99B4-BF05248B0156}"/>
    <cellStyle name="SAPBEXHLevel0 2 5 4 3 2 2 3" xfId="19706" xr:uid="{7E8D06BB-EADE-4C0C-A854-21EE1C1B6F78}"/>
    <cellStyle name="SAPBEXHLevel0 2 5 4 3 2 3" xfId="13140" xr:uid="{3FEC9691-7864-4F68-B358-4D4FD149E9D7}"/>
    <cellStyle name="SAPBEXHLevel0 2 5 4 3 2 4" xfId="19410" xr:uid="{DD4879AE-D9AC-49FE-A7F2-865AE13A9609}"/>
    <cellStyle name="SAPBEXHLevel0 2 5 4 3 3" xfId="9156" xr:uid="{9C45BD00-4214-4F74-8534-A817D3FFE2B9}"/>
    <cellStyle name="SAPBEXHLevel0 2 5 4 3 3 2" xfId="17141" xr:uid="{7CAC5D08-DF7A-4282-84F8-5475B160C90F}"/>
    <cellStyle name="SAPBEXHLevel0 2 5 4 3 3 3" xfId="11245" xr:uid="{A768C9D6-AECA-439C-B149-183684D9B197}"/>
    <cellStyle name="SAPBEXHLevel0 2 5 4 3 4" xfId="11769" xr:uid="{D53B6380-B687-41B9-B792-68AE9A793A98}"/>
    <cellStyle name="SAPBEXHLevel0 2 5 4 3 5" xfId="13315" xr:uid="{2F2E83C9-69D1-4379-8D17-0E16AB5A1186}"/>
    <cellStyle name="SAPBEXHLevel0 2 5 4 3_KEY FIGURES" xfId="6233" xr:uid="{8FF60C57-6654-47B3-ADC2-D87CCE76962C}"/>
    <cellStyle name="SAPBEXHLevel0 2 5 4 4" xfId="2637" xr:uid="{4A95BEB1-30DC-4DE5-B7A9-632660270C02}"/>
    <cellStyle name="SAPBEXHLevel0 2 5 4 4 2" xfId="3739" xr:uid="{1069597E-93F6-4052-8255-7C3C0C4A5E75}"/>
    <cellStyle name="SAPBEXHLevel0 2 5 4 4 2 2" xfId="7859" xr:uid="{A1E97AC3-E35A-4032-A64E-0352192980C6}"/>
    <cellStyle name="SAPBEXHLevel0 2 5 4 4 2 2 2" xfId="15898" xr:uid="{B4AD1DD3-DDBD-4495-A60D-3607C8B929CB}"/>
    <cellStyle name="SAPBEXHLevel0 2 5 4 4 2 2 3" xfId="13330" xr:uid="{2FE853B6-E06A-4270-B1AB-C706AE83CDCD}"/>
    <cellStyle name="SAPBEXHLevel0 2 5 4 4 2 3" xfId="13533" xr:uid="{7BC6EFBE-4AF4-45BF-8F78-E5D6248D06AC}"/>
    <cellStyle name="SAPBEXHLevel0 2 5 4 4 2 4" xfId="14825" xr:uid="{507AAF35-5DAE-4930-AB3D-9816D6059FAD}"/>
    <cellStyle name="SAPBEXHLevel0 2 5 4 4 3" xfId="7631" xr:uid="{3A7015F9-B76E-41E9-A026-F3E5F6B35FC3}"/>
    <cellStyle name="SAPBEXHLevel0 2 5 4 4 3 2" xfId="15670" xr:uid="{07D41CA1-8B1C-4809-A2AE-FB78D57805D4}"/>
    <cellStyle name="SAPBEXHLevel0 2 5 4 4 3 3" xfId="20664" xr:uid="{50E0466D-1DEF-4EB5-BE17-66A2FBA7F773}"/>
    <cellStyle name="SAPBEXHLevel0 2 5 4 4 4" xfId="12789" xr:uid="{5EC204F3-159B-4856-B9A5-EAB51DE36E74}"/>
    <cellStyle name="SAPBEXHLevel0 2 5 4 4 5" xfId="20148" xr:uid="{51E43974-A5B5-4024-A4D3-3E742E687184}"/>
    <cellStyle name="SAPBEXHLevel0 2 5 4 4_KEY FIGURES" xfId="6234" xr:uid="{B2121A43-3E9F-442D-A091-72E0A554E6A9}"/>
    <cellStyle name="SAPBEXHLevel0 2 5 4 5" xfId="3433" xr:uid="{BD31FBAA-3A06-4C20-95EB-2A9AF9690DF9}"/>
    <cellStyle name="SAPBEXHLevel0 2 5 4 5 2" xfId="3915" xr:uid="{9C4FF36D-60D6-4035-8CDF-42AAFF38B965}"/>
    <cellStyle name="SAPBEXHLevel0 2 5 4 5 2 2" xfId="7684" xr:uid="{9B90E39E-DA48-420B-B75F-C35229120282}"/>
    <cellStyle name="SAPBEXHLevel0 2 5 4 5 2 2 2" xfId="15723" xr:uid="{587193DB-96DF-4C60-92CB-5DC18DDC11E8}"/>
    <cellStyle name="SAPBEXHLevel0 2 5 4 5 2 2 3" xfId="19917" xr:uid="{BF9BF0A9-D57F-4437-9A1D-F7F4E30C9C45}"/>
    <cellStyle name="SAPBEXHLevel0 2 5 4 5 2 3" xfId="13709" xr:uid="{2A864F27-635A-4E01-8479-3A010D406442}"/>
    <cellStyle name="SAPBEXHLevel0 2 5 4 5 2 4" xfId="11978" xr:uid="{5A7571F7-4141-4887-B767-7E54675E5B8D}"/>
    <cellStyle name="SAPBEXHLevel0 2 5 4 5 3" xfId="8066" xr:uid="{6B7F36D8-76A2-4CD1-98FC-43580DAFD95C}"/>
    <cellStyle name="SAPBEXHLevel0 2 5 4 5 3 2" xfId="16105" xr:uid="{7C0ED32F-3418-4C7D-A4DE-709D1E8F5709}"/>
    <cellStyle name="SAPBEXHLevel0 2 5 4 5 3 3" xfId="14912" xr:uid="{7810A4CF-0DC2-4949-BF08-212E3A19DE10}"/>
    <cellStyle name="SAPBEXHLevel0 2 5 4 5 4" xfId="17586" xr:uid="{9CD14133-87D6-46BF-A00F-A1BAF1DFD3AE}"/>
    <cellStyle name="SAPBEXHLevel0 2 5 4 5_KEY FIGURES" xfId="6235" xr:uid="{9FB6705E-738E-4C4B-A730-80C49C166B9E}"/>
    <cellStyle name="SAPBEXHLevel0 2 5 4 6" xfId="5209" xr:uid="{E1588AF9-0482-4635-80C3-C88E277950FB}"/>
    <cellStyle name="SAPBEXHLevel0 2 5 4 6 2" xfId="10237" xr:uid="{C6C97FA9-641D-4D16-809C-A7509D522375}"/>
    <cellStyle name="SAPBEXHLevel0 2 5 4 6 2 2" xfId="17710" xr:uid="{608734AD-F9B0-4C96-BF67-54F89B5984D0}"/>
    <cellStyle name="SAPBEXHLevel0 2 5 4 6 2 3" xfId="13331" xr:uid="{89AC241F-AA80-4A62-ADB6-045401A83E01}"/>
    <cellStyle name="SAPBEXHLevel0 2 5 4 6 3" xfId="10819" xr:uid="{355B7ABD-6E5E-4463-8375-0BBF3DD3719A}"/>
    <cellStyle name="SAPBEXHLevel0 2 5 4 6 3 2" xfId="18292" xr:uid="{81197106-4814-4156-8FB6-0320A246C407}"/>
    <cellStyle name="SAPBEXHLevel0 2 5 4 6 3 3" xfId="12497" xr:uid="{81927B40-4054-4F0C-80C2-5017F4C93B6E}"/>
    <cellStyle name="SAPBEXHLevel0 2 5 4 6 4" xfId="14330" xr:uid="{90334981-65F4-4669-94EF-60626DB54FA4}"/>
    <cellStyle name="SAPBEXHLevel0 2 5 4 6 5" xfId="14868" xr:uid="{A08D5A82-8D2D-45D4-A3AB-FCF07B5F31DB}"/>
    <cellStyle name="SAPBEXHLevel0 2 5 4 7" xfId="5389" xr:uid="{2EA1FF94-E010-4926-B183-28B405EFA49C}"/>
    <cellStyle name="SAPBEXHLevel0 2 5 4 7 2" xfId="10334" xr:uid="{D14F6F6C-E83D-4DFC-9DD7-D1F8ED9F3A2A}"/>
    <cellStyle name="SAPBEXHLevel0 2 5 4 7 2 2" xfId="17807" xr:uid="{B690EF6D-46F9-495F-89A4-DF7323C71363}"/>
    <cellStyle name="SAPBEXHLevel0 2 5 4 7 2 3" xfId="12675" xr:uid="{D2C0DA38-1F1D-4478-B84B-39EE1762FB1A}"/>
    <cellStyle name="SAPBEXHLevel0 2 5 4 7 3" xfId="10998" xr:uid="{8AAF138F-A8A1-4505-A946-DAABA35AAF40}"/>
    <cellStyle name="SAPBEXHLevel0 2 5 4 7 3 2" xfId="18471" xr:uid="{8F0BB2B9-CE3F-4339-868D-BE01EEE21954}"/>
    <cellStyle name="SAPBEXHLevel0 2 5 4 7 3 3" xfId="19062" xr:uid="{C2E4340C-B508-4D69-994A-A163B36642D2}"/>
    <cellStyle name="SAPBEXHLevel0 2 5 4 7 4" xfId="14450" xr:uid="{A6EB5ABD-A69B-4FE5-BCE7-19BB5568AA52}"/>
    <cellStyle name="SAPBEXHLevel0 2 5 4 7 5" xfId="14232" xr:uid="{2AE028D4-3755-41E6-A6CE-7C128E8BE37C}"/>
    <cellStyle name="SAPBEXHLevel0 2 5 4 8" xfId="5483" xr:uid="{D5BFB60F-82C0-4946-B79D-835B7FAC26B6}"/>
    <cellStyle name="SAPBEXHLevel0 2 5 4 8 2" xfId="10428" xr:uid="{BFD6C073-AB63-40E3-A619-296E93BBEA20}"/>
    <cellStyle name="SAPBEXHLevel0 2 5 4 8 2 2" xfId="17901" xr:uid="{416AD76A-CD19-4E13-B8C8-7DBAD7B1F42F}"/>
    <cellStyle name="SAPBEXHLevel0 2 5 4 8 2 3" xfId="14747" xr:uid="{90C6905A-2E0A-4BF7-91EB-050E5491FBF1}"/>
    <cellStyle name="SAPBEXHLevel0 2 5 4 8 3" xfId="11091" xr:uid="{E2AB928B-D737-4DEE-9D90-B269A46C0891}"/>
    <cellStyle name="SAPBEXHLevel0 2 5 4 8 3 2" xfId="18564" xr:uid="{2313E75E-5F0E-4F24-B99F-950F05F85017}"/>
    <cellStyle name="SAPBEXHLevel0 2 5 4 8 3 3" xfId="20795" xr:uid="{BBD65B7B-57E2-4206-8381-DE8B884875D3}"/>
    <cellStyle name="SAPBEXHLevel0 2 5 4 8 4" xfId="14544" xr:uid="{92991709-34AD-49F0-A8CC-16B9D9C54E3A}"/>
    <cellStyle name="SAPBEXHLevel0 2 5 4 8 5" xfId="18946" xr:uid="{EBB923BC-B19E-4204-86C1-3F042099BA63}"/>
    <cellStyle name="SAPBEXHLevel0 2 5 4 9" xfId="7110" xr:uid="{2274F4D1-5C52-4512-A492-011F0E3E8949}"/>
    <cellStyle name="SAPBEXHLevel0 2 5 4 9 2" xfId="15231" xr:uid="{BADEE0D6-2555-4332-9B7F-2C4CC3495044}"/>
    <cellStyle name="SAPBEXHLevel0 2 5 4 9 3" xfId="19412" xr:uid="{79AFFFE0-4359-4F5A-98B3-D9FD8696DD99}"/>
    <cellStyle name="SAPBEXHLevel0 2 5 4_KEY FIGURES" xfId="6231" xr:uid="{ECA7ECFF-0DF4-491D-A2C7-3156B5FFC361}"/>
    <cellStyle name="SAPBEXHLevel0 2 5 5" xfId="514" xr:uid="{49AC73EC-6C22-49A3-A438-978636F95DC7}"/>
    <cellStyle name="SAPBEXHLevel0 2 5 5 10" xfId="7282" xr:uid="{40114645-18D3-49B7-BB69-5AC68C95D572}"/>
    <cellStyle name="SAPBEXHLevel0 2 5 5 10 2" xfId="15363" xr:uid="{3927F912-0120-4275-896A-D35A7E33A3D9}"/>
    <cellStyle name="SAPBEXHLevel0 2 5 5 10 3" xfId="18992" xr:uid="{88E24CEE-741A-420E-9A55-C9245BDDAFD8}"/>
    <cellStyle name="SAPBEXHLevel0 2 5 5 11" xfId="7509" xr:uid="{4E00F13B-2C25-478B-802B-3E9B00BAAC38}"/>
    <cellStyle name="SAPBEXHLevel0 2 5 5 11 2" xfId="15548" xr:uid="{B3AC1BE0-6497-4881-BA26-8112A2A56641}"/>
    <cellStyle name="SAPBEXHLevel0 2 5 5 11 3" xfId="19888" xr:uid="{1B25EA3F-09D9-4887-A830-61A20C3FDB4A}"/>
    <cellStyle name="SAPBEXHLevel0 2 5 5 12" xfId="11457" xr:uid="{083ACE3D-5151-4D58-AA65-E039B857C16E}"/>
    <cellStyle name="SAPBEXHLevel0 2 5 5 13" xfId="13991" xr:uid="{91710D1F-1338-46A9-880E-2C794660493B}"/>
    <cellStyle name="SAPBEXHLevel0 2 5 5 2" xfId="724" xr:uid="{592DA5DD-357D-4783-982A-8A358485669E}"/>
    <cellStyle name="SAPBEXHLevel0 2 5 5 2 2" xfId="2863" xr:uid="{A6F080D2-E8C0-43AE-BECA-9C822530B6C9}"/>
    <cellStyle name="SAPBEXHLevel0 2 5 5 2 2 2" xfId="8452" xr:uid="{DF2664CE-943C-422F-93A1-93C7D62E1FD9}"/>
    <cellStyle name="SAPBEXHLevel0 2 5 5 2 2 2 2" xfId="16491" xr:uid="{DBD7CF12-3121-428C-B898-53490B33C535}"/>
    <cellStyle name="SAPBEXHLevel0 2 5 5 2 2 2 3" xfId="12272" xr:uid="{19D0C50C-BD71-45E0-8DD2-CCF7F0F6B7B9}"/>
    <cellStyle name="SAPBEXHLevel0 2 5 5 2 2 3" xfId="13015" xr:uid="{46885269-678F-4E46-9C4C-E42DD31C7353}"/>
    <cellStyle name="SAPBEXHLevel0 2 5 5 2 2 4" xfId="14026" xr:uid="{31B2259A-C41F-4285-B235-A564B99D82DD}"/>
    <cellStyle name="SAPBEXHLevel0 2 5 5 2 3" xfId="8811" xr:uid="{EA92F10A-49CC-484A-9A65-C8EFD7508CB2}"/>
    <cellStyle name="SAPBEXHLevel0 2 5 5 2 3 2" xfId="16850" xr:uid="{B786E8B7-7CE8-4D7A-86A1-A7AA0391F3A5}"/>
    <cellStyle name="SAPBEXHLevel0 2 5 5 2 3 3" xfId="17547" xr:uid="{6D4E6016-BAE8-43FA-B99B-1228F0D1AB49}"/>
    <cellStyle name="SAPBEXHLevel0 2 5 5 2 4" xfId="11644" xr:uid="{F907BDC8-082E-4914-B9A7-5A2DDDF5BFA2}"/>
    <cellStyle name="SAPBEXHLevel0 2 5 5 2 5" xfId="14789" xr:uid="{C67B35F9-81DD-421F-9B70-61DECC669476}"/>
    <cellStyle name="SAPBEXHLevel0 2 5 5 2_KEY FIGURES" xfId="6237" xr:uid="{30C008FA-E513-4AC2-84FE-E078B86710D2}"/>
    <cellStyle name="SAPBEXHLevel0 2 5 5 3" xfId="888" xr:uid="{BDFED186-729A-422D-8B44-1D6B7DCAEEB3}"/>
    <cellStyle name="SAPBEXHLevel0 2 5 5 3 2" xfId="3027" xr:uid="{E2590406-7754-4F96-BB40-5A0ED07B8988}"/>
    <cellStyle name="SAPBEXHLevel0 2 5 5 3 2 2" xfId="8288" xr:uid="{9A0144E2-FAAA-480E-8FFE-243B7FAF2D11}"/>
    <cellStyle name="SAPBEXHLevel0 2 5 5 3 2 2 2" xfId="16327" xr:uid="{2DCAAFB5-E2A5-4E21-B9F9-A136B1B0E1AD}"/>
    <cellStyle name="SAPBEXHLevel0 2 5 5 3 2 2 3" xfId="13816" xr:uid="{BAB0E732-5F4E-453D-9CBB-10E60CCF5E62}"/>
    <cellStyle name="SAPBEXHLevel0 2 5 5 3 2 3" xfId="13179" xr:uid="{8A4F1F69-ED0F-4A49-A167-9F5927FFA750}"/>
    <cellStyle name="SAPBEXHLevel0 2 5 5 3 2 4" xfId="20319" xr:uid="{E2C37DAE-AEDE-4824-983A-FBC7110B0E67}"/>
    <cellStyle name="SAPBEXHLevel0 2 5 5 3 3" xfId="8669" xr:uid="{8922CF6A-ED86-4542-BA05-11992A1200D8}"/>
    <cellStyle name="SAPBEXHLevel0 2 5 5 3 3 2" xfId="16708" xr:uid="{4C120F3E-DA0B-46DE-B5DD-DC5E6C930757}"/>
    <cellStyle name="SAPBEXHLevel0 2 5 5 3 3 3" xfId="18937" xr:uid="{638811E4-5C9A-4A36-B4E1-9DE21BC2DF5E}"/>
    <cellStyle name="SAPBEXHLevel0 2 5 5 3 4" xfId="11808" xr:uid="{E93B488B-DAA1-4587-84EF-526C7DA91B37}"/>
    <cellStyle name="SAPBEXHLevel0 2 5 5 3 5" xfId="20317" xr:uid="{69EC0DD7-19D0-4768-9612-181C44E74860}"/>
    <cellStyle name="SAPBEXHLevel0 2 5 5 3_KEY FIGURES" xfId="6238" xr:uid="{948727FC-F943-4C4C-AD66-E71952B34B1D}"/>
    <cellStyle name="SAPBEXHLevel0 2 5 5 4" xfId="2676" xr:uid="{8407E796-4908-4D66-87F0-CE00D5CE836C}"/>
    <cellStyle name="SAPBEXHLevel0 2 5 5 4 2" xfId="3761" xr:uid="{F54B90A4-0C24-41AD-9AAE-1A0D3B0D603F}"/>
    <cellStyle name="SAPBEXHLevel0 2 5 5 4 2 2" xfId="7837" xr:uid="{0797C282-C861-4E9D-8E64-9D3801B4EF5E}"/>
    <cellStyle name="SAPBEXHLevel0 2 5 5 4 2 2 2" xfId="15876" xr:uid="{456F95A5-8509-4D57-B9F4-08DBA9CF2A54}"/>
    <cellStyle name="SAPBEXHLevel0 2 5 5 4 2 2 3" xfId="18982" xr:uid="{EB2BD0FB-C2FF-46B2-97BA-8FCC72B62C30}"/>
    <cellStyle name="SAPBEXHLevel0 2 5 5 4 2 3" xfId="13555" xr:uid="{9917760E-FB83-4265-B75D-FB3177753337}"/>
    <cellStyle name="SAPBEXHLevel0 2 5 5 4 2 4" xfId="20034" xr:uid="{9D111921-9BE0-48E4-B467-523E8439FBBB}"/>
    <cellStyle name="SAPBEXHLevel0 2 5 5 4 3" xfId="7323" xr:uid="{D805E78F-819E-4C9A-918B-FBBB15EA1C10}"/>
    <cellStyle name="SAPBEXHLevel0 2 5 5 4 3 2" xfId="15404" xr:uid="{20D93EB6-8BC5-45A7-9336-E9FC7A83B097}"/>
    <cellStyle name="SAPBEXHLevel0 2 5 5 4 3 3" xfId="20756" xr:uid="{2BBE6022-8A83-4B7F-8730-C491C5EA3F64}"/>
    <cellStyle name="SAPBEXHLevel0 2 5 5 4 4" xfId="12828" xr:uid="{B8CD54BF-B620-4554-9778-09DC2EBC320F}"/>
    <cellStyle name="SAPBEXHLevel0 2 5 5 4 5" xfId="17551" xr:uid="{75884B74-5FC5-43BA-A017-FEA763E32947}"/>
    <cellStyle name="SAPBEXHLevel0 2 5 5 4_KEY FIGURES" xfId="6239" xr:uid="{72A7FAF7-6725-4D34-8599-61878CE93673}"/>
    <cellStyle name="SAPBEXHLevel0 2 5 5 5" xfId="3434" xr:uid="{1DE9CA50-2C04-4847-89B0-16DABF700FB8}"/>
    <cellStyle name="SAPBEXHLevel0 2 5 5 5 2" xfId="3916" xr:uid="{C85B9C9C-C91B-4E8C-A37A-726322E224F5}"/>
    <cellStyle name="SAPBEXHLevel0 2 5 5 5 2 2" xfId="7683" xr:uid="{2E76886F-5EB1-438A-97AD-589E9A3E7F5B}"/>
    <cellStyle name="SAPBEXHLevel0 2 5 5 5 2 2 2" xfId="15722" xr:uid="{12289C89-63F6-4DDD-AFBD-4A25840F08B6}"/>
    <cellStyle name="SAPBEXHLevel0 2 5 5 5 2 2 3" xfId="17437" xr:uid="{CBBC297C-7228-43EA-858B-7E37914DB630}"/>
    <cellStyle name="SAPBEXHLevel0 2 5 5 5 2 3" xfId="13710" xr:uid="{FF8D7D39-D4D7-4717-AA0E-A9C18897818D}"/>
    <cellStyle name="SAPBEXHLevel0 2 5 5 5 2 4" xfId="14709" xr:uid="{2CFFDC35-5AC6-4546-9A67-0C453FFF113D}"/>
    <cellStyle name="SAPBEXHLevel0 2 5 5 5 3" xfId="8065" xr:uid="{A7A9A059-ECB0-4DFE-B8A0-7BF38CD48505}"/>
    <cellStyle name="SAPBEXHLevel0 2 5 5 5 3 2" xfId="16104" xr:uid="{54251755-52B8-4AD2-8B53-08F756DD19A4}"/>
    <cellStyle name="SAPBEXHLevel0 2 5 5 5 3 3" xfId="20093" xr:uid="{FF4984E1-742B-494C-8945-4E7BF457D80F}"/>
    <cellStyle name="SAPBEXHLevel0 2 5 5 5 4" xfId="19722" xr:uid="{60154ADE-DBAF-49FE-A1BC-7E21E927B522}"/>
    <cellStyle name="SAPBEXHLevel0 2 5 5 5_KEY FIGURES" xfId="6240" xr:uid="{4D4F9233-B03A-48C8-BCC1-1AE0E701D5D0}"/>
    <cellStyle name="SAPBEXHLevel0 2 5 5 6" xfId="5210" xr:uid="{C2C8EF22-2633-4602-B52B-CC181667C1DE}"/>
    <cellStyle name="SAPBEXHLevel0 2 5 5 6 2" xfId="10238" xr:uid="{800A009C-3B0A-4622-A7F2-F37AE955A3C3}"/>
    <cellStyle name="SAPBEXHLevel0 2 5 5 6 2 2" xfId="17711" xr:uid="{7D22E917-F285-47D9-865B-C224CF35BD3F}"/>
    <cellStyle name="SAPBEXHLevel0 2 5 5 6 2 3" xfId="14919" xr:uid="{4915E2AD-2C75-4AF3-BAD5-3818F66ED4D9}"/>
    <cellStyle name="SAPBEXHLevel0 2 5 5 6 3" xfId="10820" xr:uid="{EB8DF3E3-B9C5-4681-A0EF-5F952338BABD}"/>
    <cellStyle name="SAPBEXHLevel0 2 5 5 6 3 2" xfId="18293" xr:uid="{6FFB4564-5B92-4546-A414-BBB530E01514}"/>
    <cellStyle name="SAPBEXHLevel0 2 5 5 6 3 3" xfId="20426" xr:uid="{0D9B119A-5ACE-425E-A652-138C31499BFA}"/>
    <cellStyle name="SAPBEXHLevel0 2 5 5 6 4" xfId="14331" xr:uid="{7275B698-411B-4CE7-B432-B3F66041394F}"/>
    <cellStyle name="SAPBEXHLevel0 2 5 5 6 5" xfId="19091" xr:uid="{0CD87112-4B50-46F4-BAB1-134EAB5415DD}"/>
    <cellStyle name="SAPBEXHLevel0 2 5 5 7" xfId="5390" xr:uid="{51EEEEC0-5A42-433A-A64C-01D3CB854926}"/>
    <cellStyle name="SAPBEXHLevel0 2 5 5 7 2" xfId="10335" xr:uid="{BC75E6C9-D8F4-4591-B7EB-2905A2346031}"/>
    <cellStyle name="SAPBEXHLevel0 2 5 5 7 2 2" xfId="17808" xr:uid="{9318E706-54C3-4484-88DF-F382EB4BFD15}"/>
    <cellStyle name="SAPBEXHLevel0 2 5 5 7 2 3" xfId="13905" xr:uid="{C8F4CD2D-82E9-4289-8503-3CEC77B632B4}"/>
    <cellStyle name="SAPBEXHLevel0 2 5 5 7 3" xfId="10999" xr:uid="{4301EC17-9D40-421A-A75C-391F6CB0D7EB}"/>
    <cellStyle name="SAPBEXHLevel0 2 5 5 7 3 2" xfId="18472" xr:uid="{7F827A42-926D-4720-9013-78F42D5EBBD6}"/>
    <cellStyle name="SAPBEXHLevel0 2 5 5 7 3 3" xfId="18721" xr:uid="{D090CCA0-F329-4326-872E-5126A7A4B022}"/>
    <cellStyle name="SAPBEXHLevel0 2 5 5 7 4" xfId="14451" xr:uid="{3AB39713-E4DA-4ABA-90D3-FA9BDD34DE2D}"/>
    <cellStyle name="SAPBEXHLevel0 2 5 5 7 5" xfId="12360" xr:uid="{46C1F2B5-4572-46C7-AF7D-3B50F2957DD0}"/>
    <cellStyle name="SAPBEXHLevel0 2 5 5 8" xfId="5484" xr:uid="{2134A9E3-6C09-461E-9516-81E0EFBD3556}"/>
    <cellStyle name="SAPBEXHLevel0 2 5 5 8 2" xfId="10429" xr:uid="{D1B51258-62DC-4462-BA4E-99CD49B5878E}"/>
    <cellStyle name="SAPBEXHLevel0 2 5 5 8 2 2" xfId="17902" xr:uid="{6174ACF2-9F6C-49A3-8F13-7CAAF9C6BDE2}"/>
    <cellStyle name="SAPBEXHLevel0 2 5 5 8 2 3" xfId="19101" xr:uid="{0D45424D-6AC6-4882-AB32-32B3BAF0A0B6}"/>
    <cellStyle name="SAPBEXHLevel0 2 5 5 8 3" xfId="11092" xr:uid="{3045CBCF-645A-452B-91A8-68E77B3CCF77}"/>
    <cellStyle name="SAPBEXHLevel0 2 5 5 8 3 2" xfId="18565" xr:uid="{59B7762B-F331-47F6-A125-0911F564EB27}"/>
    <cellStyle name="SAPBEXHLevel0 2 5 5 8 3 3" xfId="12317" xr:uid="{0ED6E191-0B3C-4C34-8356-962C6B2677DD}"/>
    <cellStyle name="SAPBEXHLevel0 2 5 5 8 4" xfId="14545" xr:uid="{99734CE1-46AE-446B-A492-3760C130B871}"/>
    <cellStyle name="SAPBEXHLevel0 2 5 5 8 5" xfId="14867" xr:uid="{6CB003F2-BC86-404D-B2E9-8D355C9894E8}"/>
    <cellStyle name="SAPBEXHLevel0 2 5 5 9" xfId="7111" xr:uid="{490C5B46-B8C2-4900-8D62-C13A96FE20BB}"/>
    <cellStyle name="SAPBEXHLevel0 2 5 5 9 2" xfId="15232" xr:uid="{6B0871E2-8117-4A4D-BF9C-77C5535FD3FC}"/>
    <cellStyle name="SAPBEXHLevel0 2 5 5 9 3" xfId="14847" xr:uid="{E3F306DC-EA68-4BCB-854B-4E9C3B3C7E11}"/>
    <cellStyle name="SAPBEXHLevel0 2 5 5_KEY FIGURES" xfId="6236" xr:uid="{20A2FDA7-AA98-4632-B56B-4CA7587D18BD}"/>
    <cellStyle name="SAPBEXHLevel0 2 5 6" xfId="530" xr:uid="{B6F65F42-5AAA-47F6-97CF-780BF0155DA1}"/>
    <cellStyle name="SAPBEXHLevel0 2 5 6 10" xfId="7283" xr:uid="{8EBCAC77-8D97-41C3-856A-A7A09B3AD6B8}"/>
    <cellStyle name="SAPBEXHLevel0 2 5 6 10 2" xfId="15364" xr:uid="{122698EC-72EA-4D9D-9EBC-AAB6916AE617}"/>
    <cellStyle name="SAPBEXHLevel0 2 5 6 10 3" xfId="18853" xr:uid="{69E580D2-D79B-4752-A9E8-DC670800C3E1}"/>
    <cellStyle name="SAPBEXHLevel0 2 5 6 11" xfId="7546" xr:uid="{F3B9ECF5-58AE-4DFB-B60D-A0A9A395F6AF}"/>
    <cellStyle name="SAPBEXHLevel0 2 5 6 11 2" xfId="15585" xr:uid="{CEE2732C-A936-40E3-9DA5-15AAEC640049}"/>
    <cellStyle name="SAPBEXHLevel0 2 5 6 11 3" xfId="19404" xr:uid="{4FD7F69B-8EED-4B89-8E60-A992E3E15FF1}"/>
    <cellStyle name="SAPBEXHLevel0 2 5 6 12" xfId="11473" xr:uid="{1DBEEAC3-A0CE-4E10-A96A-F1F9E69076C7}"/>
    <cellStyle name="SAPBEXHLevel0 2 5 6 13" xfId="19740" xr:uid="{4C06CD3E-92F4-4605-8D60-2F3766490422}"/>
    <cellStyle name="SAPBEXHLevel0 2 5 6 2" xfId="740" xr:uid="{FB94EC1C-3E3F-46B8-8307-E1AB27293F72}"/>
    <cellStyle name="SAPBEXHLevel0 2 5 6 2 2" xfId="2879" xr:uid="{D918B170-CF26-4096-AD35-2ADAD11F2747}"/>
    <cellStyle name="SAPBEXHLevel0 2 5 6 2 2 2" xfId="8436" xr:uid="{1D95674F-923C-4B48-B56C-18D56B7277F6}"/>
    <cellStyle name="SAPBEXHLevel0 2 5 6 2 2 2 2" xfId="16475" xr:uid="{8585F633-17F1-4EB6-A335-80FF5B2E19DA}"/>
    <cellStyle name="SAPBEXHLevel0 2 5 6 2 2 2 3" xfId="14983" xr:uid="{9DD0E259-9853-4A2F-A925-3C29E4E8B73D}"/>
    <cellStyle name="SAPBEXHLevel0 2 5 6 2 2 3" xfId="13031" xr:uid="{6DC05F00-FF1A-45D7-98E2-444328F246E7}"/>
    <cellStyle name="SAPBEXHLevel0 2 5 6 2 2 4" xfId="20058" xr:uid="{D42E0167-86FD-422B-B8B5-E543E8F169E0}"/>
    <cellStyle name="SAPBEXHLevel0 2 5 6 2 3" xfId="8732" xr:uid="{3EFC15C0-B16B-44C4-933D-40FAA7123651}"/>
    <cellStyle name="SAPBEXHLevel0 2 5 6 2 3 2" xfId="16771" xr:uid="{C396B47A-3234-4CC6-B441-763EA0B841FF}"/>
    <cellStyle name="SAPBEXHLevel0 2 5 6 2 3 3" xfId="14887" xr:uid="{DAEF2D57-AEB4-4B2A-AB0C-605EE6EE636A}"/>
    <cellStyle name="SAPBEXHLevel0 2 5 6 2 4" xfId="11660" xr:uid="{A716028A-ED29-4C89-A161-5411883290CF}"/>
    <cellStyle name="SAPBEXHLevel0 2 5 6 2 5" xfId="15120" xr:uid="{19F21FC2-D917-4101-89BD-893B62B42034}"/>
    <cellStyle name="SAPBEXHLevel0 2 5 6 2_KEY FIGURES" xfId="6242" xr:uid="{4D0BA847-3E3C-4616-A7C1-CB0E10E5DA1F}"/>
    <cellStyle name="SAPBEXHLevel0 2 5 6 3" xfId="904" xr:uid="{C3DE6F60-6EE6-463C-915A-E0B1FCD89706}"/>
    <cellStyle name="SAPBEXHLevel0 2 5 6 3 2" xfId="3043" xr:uid="{BA84F29B-F23A-4D44-AE00-2CD170A371AF}"/>
    <cellStyle name="SAPBEXHLevel0 2 5 6 3 2 2" xfId="8272" xr:uid="{7FBDBE3A-3604-45D5-9926-89458B2598D6}"/>
    <cellStyle name="SAPBEXHLevel0 2 5 6 3 2 2 2" xfId="16311" xr:uid="{8F5EE740-B8FF-4BE2-A6BC-625082C092A3}"/>
    <cellStyle name="SAPBEXHLevel0 2 5 6 3 2 2 3" xfId="12433" xr:uid="{1B4BE57F-C501-4A60-ABBE-9739331FD2BA}"/>
    <cellStyle name="SAPBEXHLevel0 2 5 6 3 2 3" xfId="13195" xr:uid="{16CF996B-9419-4FE7-8E63-EBAD924BCBEF}"/>
    <cellStyle name="SAPBEXHLevel0 2 5 6 3 2 4" xfId="19268" xr:uid="{93CCD25B-0609-4785-8A6D-F270852A440E}"/>
    <cellStyle name="SAPBEXHLevel0 2 5 6 3 3" xfId="10045" xr:uid="{E4FBA863-A39C-4C68-B8E0-227B4F908289}"/>
    <cellStyle name="SAPBEXHLevel0 2 5 6 3 3 2" xfId="17589" xr:uid="{E9DA4DD4-8E39-4DBA-971E-E38A0A0593F9}"/>
    <cellStyle name="SAPBEXHLevel0 2 5 6 3 3 3" xfId="20458" xr:uid="{98738B90-8BA0-4D85-8C3F-D9A528AAFF6A}"/>
    <cellStyle name="SAPBEXHLevel0 2 5 6 3 4" xfId="11824" xr:uid="{34403CCF-1B2C-4C75-BD70-566B7965296B}"/>
    <cellStyle name="SAPBEXHLevel0 2 5 6 3 5" xfId="18942" xr:uid="{130CD2C6-A77E-49A7-B5CF-DE3306C65DCD}"/>
    <cellStyle name="SAPBEXHLevel0 2 5 6 3_KEY FIGURES" xfId="6243" xr:uid="{D9E0D0B2-F3F9-4B86-A6B1-63A4F36F7F75}"/>
    <cellStyle name="SAPBEXHLevel0 2 5 6 4" xfId="2692" xr:uid="{C60690B9-0EFC-4B04-8D46-201E23626CC7}"/>
    <cellStyle name="SAPBEXHLevel0 2 5 6 4 2" xfId="8623" xr:uid="{1F5FC6D9-1ED3-4695-B4C6-2BDDC7E4A637}"/>
    <cellStyle name="SAPBEXHLevel0 2 5 6 4 2 2" xfId="16662" xr:uid="{17F971F4-816F-4425-AC05-CDF8F6AD93BA}"/>
    <cellStyle name="SAPBEXHLevel0 2 5 6 4 2 3" xfId="14198" xr:uid="{5CF8BB9D-C8C8-493E-9232-CEB00D4EFB13}"/>
    <cellStyle name="SAPBEXHLevel0 2 5 6 4 3" xfId="12844" xr:uid="{3C4959BA-AE4A-4DC1-9945-4206BE2A6116}"/>
    <cellStyle name="SAPBEXHLevel0 2 5 6 4 4" xfId="15169" xr:uid="{AA123359-CE2D-4102-AB22-0F5398BAE910}"/>
    <cellStyle name="SAPBEXHLevel0 2 5 6 5" xfId="3435" xr:uid="{10F41119-8E87-4D1F-9B4B-70891ED56802}"/>
    <cellStyle name="SAPBEXHLevel0 2 5 6 5 2" xfId="3917" xr:uid="{50C81F86-0CB5-453F-8000-1667252A5066}"/>
    <cellStyle name="SAPBEXHLevel0 2 5 6 5 2 2" xfId="7682" xr:uid="{A5C86BA4-6426-49DC-A107-1B9C33DFC9BD}"/>
    <cellStyle name="SAPBEXHLevel0 2 5 6 5 2 2 2" xfId="15721" xr:uid="{0A3A38FE-C832-4E1E-B8B3-3268C269C47F}"/>
    <cellStyle name="SAPBEXHLevel0 2 5 6 5 2 2 3" xfId="20138" xr:uid="{2CE5B212-D45E-4B0A-8DA8-EA4A384B0149}"/>
    <cellStyle name="SAPBEXHLevel0 2 5 6 5 2 3" xfId="13711" xr:uid="{EEE44C77-EAB6-4445-AFFE-B45E25D62EA0}"/>
    <cellStyle name="SAPBEXHLevel0 2 5 6 5 2 4" xfId="14082" xr:uid="{B5A4E924-777E-430A-B6C9-9185F77A1F62}"/>
    <cellStyle name="SAPBEXHLevel0 2 5 6 5 3" xfId="8064" xr:uid="{EFC6706E-D1EE-402B-903C-0670A4BB65F7}"/>
    <cellStyle name="SAPBEXHLevel0 2 5 6 5 3 2" xfId="16103" xr:uid="{FB3D66B0-3B2C-4397-A6FF-906C186908A2}"/>
    <cellStyle name="SAPBEXHLevel0 2 5 6 5 3 3" xfId="14074" xr:uid="{B4CA5922-56D4-4C6F-9A80-5F6E6829DDD0}"/>
    <cellStyle name="SAPBEXHLevel0 2 5 6 5 4" xfId="13874" xr:uid="{D593E3D2-59A1-4A00-A863-FB2BA1C5F8B2}"/>
    <cellStyle name="SAPBEXHLevel0 2 5 6 5_KEY FIGURES" xfId="6244" xr:uid="{97DCC51F-6FD6-4028-856A-465C52193224}"/>
    <cellStyle name="SAPBEXHLevel0 2 5 6 6" xfId="5211" xr:uid="{7A819EDF-3984-4C34-AE35-9AFB8DFF26F0}"/>
    <cellStyle name="SAPBEXHLevel0 2 5 6 6 2" xfId="10239" xr:uid="{15F9A00F-0EC1-47AF-9072-ACC45B10C2B0}"/>
    <cellStyle name="SAPBEXHLevel0 2 5 6 6 2 2" xfId="17712" xr:uid="{2E8B6AEB-AB0B-44CB-8802-49A0B4892386}"/>
    <cellStyle name="SAPBEXHLevel0 2 5 6 6 2 3" xfId="12684" xr:uid="{FB9D900F-5DEE-4E9C-BDA7-2D94D0FA35F8}"/>
    <cellStyle name="SAPBEXHLevel0 2 5 6 6 3" xfId="10821" xr:uid="{6EE3D212-9432-4D85-93FC-ED114FBD64C3}"/>
    <cellStyle name="SAPBEXHLevel0 2 5 6 6 3 2" xfId="18294" xr:uid="{6646C07B-8ED1-4F41-B88B-E63A9A28C5B7}"/>
    <cellStyle name="SAPBEXHLevel0 2 5 6 6 3 3" xfId="20702" xr:uid="{01AAC889-3C27-4008-A59C-5F4D9C255CC1}"/>
    <cellStyle name="SAPBEXHLevel0 2 5 6 6 4" xfId="14332" xr:uid="{EB4C67A8-62A8-4501-B0FA-9128E4A39B52}"/>
    <cellStyle name="SAPBEXHLevel0 2 5 6 6 5" xfId="14022" xr:uid="{62F7853A-5FF2-4C7D-A861-50BB3B2F23F4}"/>
    <cellStyle name="SAPBEXHLevel0 2 5 6 7" xfId="5391" xr:uid="{1E0DCDC0-A158-42C8-B6EF-0F12E4F5D738}"/>
    <cellStyle name="SAPBEXHLevel0 2 5 6 7 2" xfId="10336" xr:uid="{74A3C374-96DB-49E9-8C83-051200E3FFA1}"/>
    <cellStyle name="SAPBEXHLevel0 2 5 6 7 2 2" xfId="17809" xr:uid="{ABEA0021-B110-4F6B-8A9B-5EEDA49C174A}"/>
    <cellStyle name="SAPBEXHLevel0 2 5 6 7 2 3" xfId="19598" xr:uid="{751C898C-2392-4BC9-A33C-A24D1F3F3227}"/>
    <cellStyle name="SAPBEXHLevel0 2 5 6 7 3" xfId="11000" xr:uid="{8BBDC3ED-7C36-456B-9B35-E2729682B792}"/>
    <cellStyle name="SAPBEXHLevel0 2 5 6 7 3 2" xfId="18473" xr:uid="{2CD47FD5-67A9-4332-A2B3-D5D46B7200C7}"/>
    <cellStyle name="SAPBEXHLevel0 2 5 6 7 3 3" xfId="14740" xr:uid="{F5C71312-935E-45EE-9041-F6CA782CBB97}"/>
    <cellStyle name="SAPBEXHLevel0 2 5 6 7 4" xfId="14452" xr:uid="{B32503F1-1379-4419-B734-820F02DB270B}"/>
    <cellStyle name="SAPBEXHLevel0 2 5 6 7 5" xfId="19661" xr:uid="{442B3CAA-1C01-48C1-97C7-249E7CF475EC}"/>
    <cellStyle name="SAPBEXHLevel0 2 5 6 8" xfId="5485" xr:uid="{994480EF-4FAE-4B9F-95AE-E93BFF6211F2}"/>
    <cellStyle name="SAPBEXHLevel0 2 5 6 8 2" xfId="10430" xr:uid="{DE3DBE7F-7062-4DFC-AEB8-85ABC2A47CCF}"/>
    <cellStyle name="SAPBEXHLevel0 2 5 6 8 2 2" xfId="17903" xr:uid="{6748491A-536C-492B-A67A-3D606E36E1FA}"/>
    <cellStyle name="SAPBEXHLevel0 2 5 6 8 2 3" xfId="19204" xr:uid="{1ACF1828-4551-4C6A-BD16-9519A4CE1927}"/>
    <cellStyle name="SAPBEXHLevel0 2 5 6 8 3" xfId="11093" xr:uid="{6E297F40-2941-4146-B043-3BAA5725756B}"/>
    <cellStyle name="SAPBEXHLevel0 2 5 6 8 3 2" xfId="18566" xr:uid="{AEF4E78C-1136-41DC-B9F2-7BA71C2989C6}"/>
    <cellStyle name="SAPBEXHLevel0 2 5 6 8 3 3" xfId="20534" xr:uid="{D9B7D001-4FE4-4434-BCAF-8ED9CC31A14B}"/>
    <cellStyle name="SAPBEXHLevel0 2 5 6 8 4" xfId="14546" xr:uid="{E13E3483-A79C-41C1-8AC5-493927461C42}"/>
    <cellStyle name="SAPBEXHLevel0 2 5 6 8 5" xfId="19684" xr:uid="{0BBDEDDE-F747-4F9C-B499-7C4C9B4FFC70}"/>
    <cellStyle name="SAPBEXHLevel0 2 5 6 9" xfId="7112" xr:uid="{FEE52FC9-53E9-4222-8CC1-F6A5DB7D08BC}"/>
    <cellStyle name="SAPBEXHLevel0 2 5 6 9 2" xfId="15233" xr:uid="{034CEEE7-A77B-4E11-8563-27B2A9623308}"/>
    <cellStyle name="SAPBEXHLevel0 2 5 6 9 3" xfId="18933" xr:uid="{3EDDF396-727B-41D4-AAE6-E6A6AF7858C4}"/>
    <cellStyle name="SAPBEXHLevel0 2 5 6_KEY FIGURES" xfId="6241" xr:uid="{46C0223D-E014-4855-9452-AEB1E7AC6EE9}"/>
    <cellStyle name="SAPBEXHLevel0 2 5 7" xfId="546" xr:uid="{F26E42C8-1349-4050-AF6D-38E39004C3E3}"/>
    <cellStyle name="SAPBEXHLevel0 2 5 7 10" xfId="7284" xr:uid="{72CDE9E0-5588-48D6-B75D-795234341E5B}"/>
    <cellStyle name="SAPBEXHLevel0 2 5 7 10 2" xfId="15365" xr:uid="{433BCFE0-B838-4E59-8709-0432BBB9C449}"/>
    <cellStyle name="SAPBEXHLevel0 2 5 7 10 3" xfId="17372" xr:uid="{A9613004-4E3C-49DB-B68E-2C4D9EEBEF54}"/>
    <cellStyle name="SAPBEXHLevel0 2 5 7 11" xfId="9144" xr:uid="{B02D6584-603D-4785-A321-676A549470EA}"/>
    <cellStyle name="SAPBEXHLevel0 2 5 7 11 2" xfId="17129" xr:uid="{C9C2423F-9FDF-4B07-8E6A-C767EC11507F}"/>
    <cellStyle name="SAPBEXHLevel0 2 5 7 11 3" xfId="12558" xr:uid="{38A8A4D0-0A36-4AEF-97E5-EA671031B536}"/>
    <cellStyle name="SAPBEXHLevel0 2 5 7 12" xfId="11489" xr:uid="{227326C2-4F5D-457F-A814-BACC733A3763}"/>
    <cellStyle name="SAPBEXHLevel0 2 5 7 13" xfId="20366" xr:uid="{DA27FAA4-A69F-496D-AA40-47345897C0E5}"/>
    <cellStyle name="SAPBEXHLevel0 2 5 7 2" xfId="756" xr:uid="{49E44B52-A6D7-4E9C-ADB8-DCBA44FFF110}"/>
    <cellStyle name="SAPBEXHLevel0 2 5 7 2 2" xfId="2895" xr:uid="{63A47D77-A7B2-4930-8FBC-11194EEDAD4C}"/>
    <cellStyle name="SAPBEXHLevel0 2 5 7 2 2 2" xfId="8420" xr:uid="{8C114BC6-C58C-4D26-BF36-89E574FD72B9}"/>
    <cellStyle name="SAPBEXHLevel0 2 5 7 2 2 2 2" xfId="16459" xr:uid="{B650C154-CAE9-488A-80E7-687F737C25DE}"/>
    <cellStyle name="SAPBEXHLevel0 2 5 7 2 2 2 3" xfId="18964" xr:uid="{6496D541-A5FF-4DCA-8605-1F162589E300}"/>
    <cellStyle name="SAPBEXHLevel0 2 5 7 2 2 3" xfId="13047" xr:uid="{8807F67C-E73D-448F-81C9-34F15E09195C}"/>
    <cellStyle name="SAPBEXHLevel0 2 5 7 2 2 4" xfId="18804" xr:uid="{89C99192-6E0B-42AE-9F5D-047A1734E45A}"/>
    <cellStyle name="SAPBEXHLevel0 2 5 7 2 3" xfId="8721" xr:uid="{25693CF5-D639-406A-8C30-9EDBC5DD5427}"/>
    <cellStyle name="SAPBEXHLevel0 2 5 7 2 3 2" xfId="16760" xr:uid="{8DB26B12-15DD-4C54-A457-09B032909332}"/>
    <cellStyle name="SAPBEXHLevel0 2 5 7 2 3 3" xfId="14602" xr:uid="{9AE593D8-B49B-4880-905D-5F2BC206A9A8}"/>
    <cellStyle name="SAPBEXHLevel0 2 5 7 2 4" xfId="11676" xr:uid="{51891B38-9991-4991-85BC-A22000F44490}"/>
    <cellStyle name="SAPBEXHLevel0 2 5 7 2 5" xfId="17365" xr:uid="{D4A76940-9354-4EC8-941C-AADEFDE5E1D4}"/>
    <cellStyle name="SAPBEXHLevel0 2 5 7 2_KEY FIGURES" xfId="6246" xr:uid="{A8EA0A2D-F69E-4978-8949-28B821CB9112}"/>
    <cellStyle name="SAPBEXHLevel0 2 5 7 3" xfId="920" xr:uid="{9D726DFF-FFB4-48C8-A48C-6BB9C34BCCFE}"/>
    <cellStyle name="SAPBEXHLevel0 2 5 7 3 2" xfId="3059" xr:uid="{BC18057B-61B6-4533-9B8B-44E874DB4F97}"/>
    <cellStyle name="SAPBEXHLevel0 2 5 7 3 2 2" xfId="8256" xr:uid="{AF4F45A0-862F-4C9F-BE8A-BA867F47CB13}"/>
    <cellStyle name="SAPBEXHLevel0 2 5 7 3 2 2 2" xfId="16295" xr:uid="{6B66D62E-9E53-4E44-A17B-03649452222B}"/>
    <cellStyle name="SAPBEXHLevel0 2 5 7 3 2 2 3" xfId="19359" xr:uid="{4FF98463-CC33-41CC-90B7-98DD2C4C82A8}"/>
    <cellStyle name="SAPBEXHLevel0 2 5 7 3 2 3" xfId="13211" xr:uid="{F0E906A1-6F5A-453C-84D1-2C6F89D09EA7}"/>
    <cellStyle name="SAPBEXHLevel0 2 5 7 3 2 4" xfId="12222" xr:uid="{5A0EE936-FE50-4451-A774-E1D153B0593F}"/>
    <cellStyle name="SAPBEXHLevel0 2 5 7 3 3" xfId="8953" xr:uid="{74B522E8-AF55-40FC-A89D-2B11E3BD7CD7}"/>
    <cellStyle name="SAPBEXHLevel0 2 5 7 3 3 2" xfId="16966" xr:uid="{90B259F0-93CA-4210-9D6E-1F682C5390E0}"/>
    <cellStyle name="SAPBEXHLevel0 2 5 7 3 3 3" xfId="13945" xr:uid="{5A60D942-71BC-4DD8-8F76-6C693DCEEB56}"/>
    <cellStyle name="SAPBEXHLevel0 2 5 7 3 4" xfId="11840" xr:uid="{5F198876-81F3-44A7-A770-5282CF290415}"/>
    <cellStyle name="SAPBEXHLevel0 2 5 7 3 5" xfId="17606" xr:uid="{DB205D50-26FA-4B19-96D4-DC76D5CD85D1}"/>
    <cellStyle name="SAPBEXHLevel0 2 5 7 3_KEY FIGURES" xfId="6247" xr:uid="{3BECA055-03B0-4DDF-A35D-C7FA629C54BC}"/>
    <cellStyle name="SAPBEXHLevel0 2 5 7 4" xfId="2708" xr:uid="{C2E0503A-D37A-4F6C-B8A1-81AF64146D9E}"/>
    <cellStyle name="SAPBEXHLevel0 2 5 7 4 2" xfId="8607" xr:uid="{39C4C2E2-AE25-4616-A85A-EAC00A464456}"/>
    <cellStyle name="SAPBEXHLevel0 2 5 7 4 2 2" xfId="16646" xr:uid="{10641830-AA00-41C8-9A75-C091A9C0A0DE}"/>
    <cellStyle name="SAPBEXHLevel0 2 5 7 4 2 3" xfId="15444" xr:uid="{A3DEACDC-6FEB-4E39-9AD6-3DFC1132E581}"/>
    <cellStyle name="SAPBEXHLevel0 2 5 7 4 3" xfId="12860" xr:uid="{B7957477-7BA2-40DD-A551-96B3CCA1719E}"/>
    <cellStyle name="SAPBEXHLevel0 2 5 7 4 4" xfId="14890" xr:uid="{4F94AA00-DE49-41E2-AD9A-BE93D1AB9477}"/>
    <cellStyle name="SAPBEXHLevel0 2 5 7 5" xfId="3436" xr:uid="{B2D54A3E-815A-46A8-98E1-158B99D17E7E}"/>
    <cellStyle name="SAPBEXHLevel0 2 5 7 5 2" xfId="3918" xr:uid="{04A32725-4216-467F-966A-0950050C6655}"/>
    <cellStyle name="SAPBEXHLevel0 2 5 7 5 2 2" xfId="7681" xr:uid="{8A5EFE5C-2659-4EC9-9777-4C6C2867BE5B}"/>
    <cellStyle name="SAPBEXHLevel0 2 5 7 5 2 2 2" xfId="15720" xr:uid="{E9E0F3EC-DA92-40FE-BCF4-66FC6D14621A}"/>
    <cellStyle name="SAPBEXHLevel0 2 5 7 5 2 2 3" xfId="19851" xr:uid="{E2C7C432-D752-4A14-B76B-55D0C319127B}"/>
    <cellStyle name="SAPBEXHLevel0 2 5 7 5 2 3" xfId="13712" xr:uid="{F41D84DB-E000-4159-905D-F1402E101AD1}"/>
    <cellStyle name="SAPBEXHLevel0 2 5 7 5 2 4" xfId="19536" xr:uid="{2EBDE63A-CB80-4C0E-B8C4-230D1D0C2FC6}"/>
    <cellStyle name="SAPBEXHLevel0 2 5 7 5 3" xfId="8063" xr:uid="{854C802F-6534-45A1-8613-8305C27DF2B4}"/>
    <cellStyle name="SAPBEXHLevel0 2 5 7 5 3 2" xfId="16102" xr:uid="{51FE337D-63C5-4E07-A585-F3F0BE9942CE}"/>
    <cellStyle name="SAPBEXHLevel0 2 5 7 5 3 3" xfId="20886" xr:uid="{2DC1B694-FE69-4576-9C12-916D3445FA16}"/>
    <cellStyle name="SAPBEXHLevel0 2 5 7 5 4" xfId="13866" xr:uid="{5519CD70-E07C-49B4-93B2-F4A78A121B30}"/>
    <cellStyle name="SAPBEXHLevel0 2 5 7 5_KEY FIGURES" xfId="6248" xr:uid="{056B457A-12B5-4861-9271-96F4879CAA5E}"/>
    <cellStyle name="SAPBEXHLevel0 2 5 7 6" xfId="5212" xr:uid="{FB66345B-363D-45E8-AC73-8F0F93B7306E}"/>
    <cellStyle name="SAPBEXHLevel0 2 5 7 6 2" xfId="10240" xr:uid="{FB0BCD20-0EE9-4919-B6F4-B8825F25DD17}"/>
    <cellStyle name="SAPBEXHLevel0 2 5 7 6 2 2" xfId="17713" xr:uid="{DB7E5081-146F-40DB-B746-8016000BC84C}"/>
    <cellStyle name="SAPBEXHLevel0 2 5 7 6 2 3" xfId="19707" xr:uid="{3417A09D-CC45-48DF-8DA7-9BCC9D5AD1A6}"/>
    <cellStyle name="SAPBEXHLevel0 2 5 7 6 3" xfId="10822" xr:uid="{7B8A68A2-6259-4F4B-B404-A59CB0A8902D}"/>
    <cellStyle name="SAPBEXHLevel0 2 5 7 6 3 2" xfId="18295" xr:uid="{A8E1CB8E-8984-4EC9-8A40-B154814CDED7}"/>
    <cellStyle name="SAPBEXHLevel0 2 5 7 6 3 3" xfId="12392" xr:uid="{E5562DE3-C2BB-448E-ACE8-9B966F17E114}"/>
    <cellStyle name="SAPBEXHLevel0 2 5 7 6 4" xfId="14333" xr:uid="{18AFF5EC-A684-4769-B1C2-82D5E83107A0}"/>
    <cellStyle name="SAPBEXHLevel0 2 5 7 6 5" xfId="17480" xr:uid="{92170E11-8EA2-412A-B8D9-BDA7CC6D3EA9}"/>
    <cellStyle name="SAPBEXHLevel0 2 5 7 7" xfId="5392" xr:uid="{EBEE50E9-FDC6-4059-8A91-FAFC6ADE2DD3}"/>
    <cellStyle name="SAPBEXHLevel0 2 5 7 7 2" xfId="10337" xr:uid="{95402A3D-CD33-4109-A62F-2BF0BD46C74D}"/>
    <cellStyle name="SAPBEXHLevel0 2 5 7 7 2 2" xfId="17810" xr:uid="{9942BCB0-1012-46BF-B112-DC3C01B7F6D6}"/>
    <cellStyle name="SAPBEXHLevel0 2 5 7 7 2 3" xfId="19235" xr:uid="{AE9F33B8-E5F7-4C39-B61F-B19E3B6C7EF1}"/>
    <cellStyle name="SAPBEXHLevel0 2 5 7 7 3" xfId="11001" xr:uid="{ED5719B3-B1FD-4A8A-A14A-3EB81258E190}"/>
    <cellStyle name="SAPBEXHLevel0 2 5 7 7 3 2" xfId="18474" xr:uid="{A337A26C-0509-43DA-AF98-D76BF5D617DC}"/>
    <cellStyle name="SAPBEXHLevel0 2 5 7 7 3 3" xfId="19118" xr:uid="{4930EDC9-F696-4766-AD8F-9BD0EF755402}"/>
    <cellStyle name="SAPBEXHLevel0 2 5 7 7 4" xfId="14453" xr:uid="{85C477AA-48AB-4E28-A5D2-9DE34CD85A58}"/>
    <cellStyle name="SAPBEXHLevel0 2 5 7 7 5" xfId="14671" xr:uid="{E7F80C0D-EC18-4713-9396-00326E951914}"/>
    <cellStyle name="SAPBEXHLevel0 2 5 7 8" xfId="5486" xr:uid="{158CBA4B-1965-41A1-811E-952D8B1530A5}"/>
    <cellStyle name="SAPBEXHLevel0 2 5 7 8 2" xfId="10431" xr:uid="{A6ACFA18-CCE1-47FD-B19C-E73233E5E519}"/>
    <cellStyle name="SAPBEXHLevel0 2 5 7 8 2 2" xfId="17904" xr:uid="{BFACA61B-6E17-4B31-921F-B006043CBE54}"/>
    <cellStyle name="SAPBEXHLevel0 2 5 7 8 2 3" xfId="11351" xr:uid="{9F3A2555-EE10-4C1B-A7BE-D1E55C984C84}"/>
    <cellStyle name="SAPBEXHLevel0 2 5 7 8 3" xfId="11094" xr:uid="{C0DA0251-8F36-4A02-8D86-13617AF09494}"/>
    <cellStyle name="SAPBEXHLevel0 2 5 7 8 3 2" xfId="18567" xr:uid="{21CE0CAE-5993-41E4-9EDD-CB97EE9E23B1}"/>
    <cellStyle name="SAPBEXHLevel0 2 5 7 8 3 3" xfId="20846" xr:uid="{8145361C-AA83-4BAA-A546-99B49F5BB9BB}"/>
    <cellStyle name="SAPBEXHLevel0 2 5 7 8 4" xfId="14547" xr:uid="{AB3E6C75-7D9C-433E-B4AF-2A4AB986B24A}"/>
    <cellStyle name="SAPBEXHLevel0 2 5 7 8 5" xfId="17381" xr:uid="{12A6E035-9614-41EE-A096-96763D50CBAB}"/>
    <cellStyle name="SAPBEXHLevel0 2 5 7 9" xfId="7113" xr:uid="{D3F758B7-EC5F-43FF-A8A8-72199B97CDA9}"/>
    <cellStyle name="SAPBEXHLevel0 2 5 7 9 2" xfId="15234" xr:uid="{D4F0EA14-38F8-4EE8-932F-237F95066EA5}"/>
    <cellStyle name="SAPBEXHLevel0 2 5 7 9 3" xfId="19812" xr:uid="{D0437CBA-72E9-4205-A2E3-19E319F26DE6}"/>
    <cellStyle name="SAPBEXHLevel0 2 5 7_KEY FIGURES" xfId="6245" xr:uid="{2527710E-F33C-4CC9-88CF-95E4AA6BA0F1}"/>
    <cellStyle name="SAPBEXHLevel0 2 5 8" xfId="562" xr:uid="{63ADA9F1-ED97-4B6C-998E-3142D9EEAA8A}"/>
    <cellStyle name="SAPBEXHLevel0 2 5 8 10" xfId="7285" xr:uid="{267C24C0-235D-4BAE-8FF5-9E853D150DF1}"/>
    <cellStyle name="SAPBEXHLevel0 2 5 8 10 2" xfId="15366" xr:uid="{155D4974-D546-42E9-A985-88CED6EDC775}"/>
    <cellStyle name="SAPBEXHLevel0 2 5 8 10 3" xfId="13749" xr:uid="{C5968E9C-DCDF-470E-B9E1-CC2E36F6766A}"/>
    <cellStyle name="SAPBEXHLevel0 2 5 8 11" xfId="9142" xr:uid="{EDF6255B-A92C-444B-A5A5-CE5E24A59995}"/>
    <cellStyle name="SAPBEXHLevel0 2 5 8 11 2" xfId="17127" xr:uid="{96F9FE94-1FE8-4EAA-A838-6787CA6995A4}"/>
    <cellStyle name="SAPBEXHLevel0 2 5 8 11 3" xfId="20645" xr:uid="{53CCB7BB-0CF7-4DB7-89A0-3AC14C760F3A}"/>
    <cellStyle name="SAPBEXHLevel0 2 5 8 12" xfId="11505" xr:uid="{F6C08EB6-1B39-414B-877F-D3E0365F0E32}"/>
    <cellStyle name="SAPBEXHLevel0 2 5 8 13" xfId="15292" xr:uid="{82C08F81-C581-4394-A56F-552015B9E64C}"/>
    <cellStyle name="SAPBEXHLevel0 2 5 8 2" xfId="772" xr:uid="{3BB1EF93-6F90-433C-AE92-E019ABC2562D}"/>
    <cellStyle name="SAPBEXHLevel0 2 5 8 2 2" xfId="2911" xr:uid="{95DCA429-ADE5-48E1-9670-88CFAE98BC21}"/>
    <cellStyle name="SAPBEXHLevel0 2 5 8 2 2 2" xfId="8404" xr:uid="{A0406300-5D52-4725-AC82-125ED0EDB40A}"/>
    <cellStyle name="SAPBEXHLevel0 2 5 8 2 2 2 2" xfId="16443" xr:uid="{A60BB2BF-A0DE-4BCA-B5CF-32936B8747E7}"/>
    <cellStyle name="SAPBEXHLevel0 2 5 8 2 2 2 3" xfId="20275" xr:uid="{CA947E41-7403-4A1A-A6F7-14EC82F39EE9}"/>
    <cellStyle name="SAPBEXHLevel0 2 5 8 2 2 3" xfId="13063" xr:uid="{699B0B83-E577-4DAB-8B88-24BA52555944}"/>
    <cellStyle name="SAPBEXHLevel0 2 5 8 2 2 4" xfId="17441" xr:uid="{4D9A35BB-D906-4A19-97A3-82D0090184DE}"/>
    <cellStyle name="SAPBEXHLevel0 2 5 8 2 3" xfId="8998" xr:uid="{7992AAE5-12DD-4B1B-94EC-B65221C132AE}"/>
    <cellStyle name="SAPBEXHLevel0 2 5 8 2 3 2" xfId="17009" xr:uid="{27581283-9126-40A5-99E8-7FA6D3C1D213}"/>
    <cellStyle name="SAPBEXHLevel0 2 5 8 2 3 3" xfId="19193" xr:uid="{017AA951-D2CF-4E66-B1E5-99734B5DA056}"/>
    <cellStyle name="SAPBEXHLevel0 2 5 8 2 4" xfId="11692" xr:uid="{AAD6C9C7-FC9D-4B83-9D96-8F5D8045B021}"/>
    <cellStyle name="SAPBEXHLevel0 2 5 8 2 5" xfId="12003" xr:uid="{9B1EEB86-3990-43AB-B0EA-C313BC5E84B1}"/>
    <cellStyle name="SAPBEXHLevel0 2 5 8 2_KEY FIGURES" xfId="6250" xr:uid="{607EC91F-6D23-4295-BFF3-FD45BD8A982B}"/>
    <cellStyle name="SAPBEXHLevel0 2 5 8 3" xfId="936" xr:uid="{4F9CE4AE-4760-404A-9DC3-AAE3E75A22BF}"/>
    <cellStyle name="SAPBEXHLevel0 2 5 8 3 2" xfId="3075" xr:uid="{2C73D6FE-0E9F-4BBD-A742-9F51ECF557C1}"/>
    <cellStyle name="SAPBEXHLevel0 2 5 8 3 2 2" xfId="8240" xr:uid="{D90733EA-5E55-4269-A245-E97DAAD4E7E6}"/>
    <cellStyle name="SAPBEXHLevel0 2 5 8 3 2 2 2" xfId="16279" xr:uid="{DD623E6F-A59A-4EE9-ADBC-D4A4D10B0CE3}"/>
    <cellStyle name="SAPBEXHLevel0 2 5 8 3 2 2 3" xfId="17454" xr:uid="{AFAE3CAC-CB96-438E-B278-1089373F3BA6}"/>
    <cellStyle name="SAPBEXHLevel0 2 5 8 3 2 3" xfId="13227" xr:uid="{B337DE13-4179-40CC-97D2-593E2AADC9ED}"/>
    <cellStyle name="SAPBEXHLevel0 2 5 8 3 2 4" xfId="14968" xr:uid="{D4F40D1E-7497-43E6-BD1E-1F22B2079230}"/>
    <cellStyle name="SAPBEXHLevel0 2 5 8 3 3" xfId="8939" xr:uid="{650D5A21-532A-42E5-8357-D4EF99A4C324}"/>
    <cellStyle name="SAPBEXHLevel0 2 5 8 3 3 2" xfId="16952" xr:uid="{DDE51922-6F0E-4B49-8C18-8E4C27E8B4C5}"/>
    <cellStyle name="SAPBEXHLevel0 2 5 8 3 3 3" xfId="18893" xr:uid="{B9CA088B-A660-4B4F-A9F1-4B6741289024}"/>
    <cellStyle name="SAPBEXHLevel0 2 5 8 3 4" xfId="11856" xr:uid="{9390A734-D1FB-416C-B961-148EC66751BF}"/>
    <cellStyle name="SAPBEXHLevel0 2 5 8 3 5" xfId="20375" xr:uid="{922E7051-EE8B-4491-9894-DB75C4B44728}"/>
    <cellStyle name="SAPBEXHLevel0 2 5 8 3_KEY FIGURES" xfId="6251" xr:uid="{39E094F4-3C55-4251-92EB-A373C0E326FC}"/>
    <cellStyle name="SAPBEXHLevel0 2 5 8 4" xfId="2724" xr:uid="{AA3732D1-66AF-4338-9637-88D2225FC552}"/>
    <cellStyle name="SAPBEXHLevel0 2 5 8 4 2" xfId="8591" xr:uid="{AEB3BA96-9E4A-4F17-858C-97AC27E21759}"/>
    <cellStyle name="SAPBEXHLevel0 2 5 8 4 2 2" xfId="16630" xr:uid="{7D1B7E55-5307-496C-A8DB-6C1DA0297BE8}"/>
    <cellStyle name="SAPBEXHLevel0 2 5 8 4 2 3" xfId="15006" xr:uid="{E26F16AD-76F9-4154-81D3-A8E376489F44}"/>
    <cellStyle name="SAPBEXHLevel0 2 5 8 4 3" xfId="12876" xr:uid="{54C41079-0BD1-44F1-91F3-99DDAC089101}"/>
    <cellStyle name="SAPBEXHLevel0 2 5 8 4 4" xfId="11398" xr:uid="{C54A5E72-70F0-42D3-8711-A9B114FAD45F}"/>
    <cellStyle name="SAPBEXHLevel0 2 5 8 5" xfId="3437" xr:uid="{EEB14B19-6963-42A4-B880-07C41B8833F1}"/>
    <cellStyle name="SAPBEXHLevel0 2 5 8 5 2" xfId="3919" xr:uid="{C89CCB3F-7FBA-46D6-986B-F94AF23C66EA}"/>
    <cellStyle name="SAPBEXHLevel0 2 5 8 5 2 2" xfId="7680" xr:uid="{7F22B0DE-B9FF-4130-828D-4F6AE9C4483C}"/>
    <cellStyle name="SAPBEXHLevel0 2 5 8 5 2 2 2" xfId="15719" xr:uid="{63380EB0-B19D-4047-A1F0-32B2C751CDBB}"/>
    <cellStyle name="SAPBEXHLevel0 2 5 8 5 2 2 3" xfId="12123" xr:uid="{6CBB7162-CB38-4A1F-ABD8-7D8C61BBB035}"/>
    <cellStyle name="SAPBEXHLevel0 2 5 8 5 2 3" xfId="13713" xr:uid="{F9B865F4-BDAC-428F-AE69-ED336F25BC5D}"/>
    <cellStyle name="SAPBEXHLevel0 2 5 8 5 2 4" xfId="19901" xr:uid="{3A34C115-EE71-46B5-84F5-4A2C117AB09B}"/>
    <cellStyle name="SAPBEXHLevel0 2 5 8 5 3" xfId="8062" xr:uid="{68FE7396-C20D-4D27-B91A-6F10AE5207C4}"/>
    <cellStyle name="SAPBEXHLevel0 2 5 8 5 3 2" xfId="16101" xr:uid="{B695CE1B-4CE7-40A2-8936-D9E7AE2B30F7}"/>
    <cellStyle name="SAPBEXHLevel0 2 5 8 5 3 3" xfId="12099" xr:uid="{379BE95A-486A-43AC-A390-6B93A32B9939}"/>
    <cellStyle name="SAPBEXHLevel0 2 5 8 5 4" xfId="19304" xr:uid="{62FB1FE1-C5AF-475F-A750-751C2393827B}"/>
    <cellStyle name="SAPBEXHLevel0 2 5 8 5_KEY FIGURES" xfId="6252" xr:uid="{21146CBE-E184-4299-980F-0A9AA65CDBB1}"/>
    <cellStyle name="SAPBEXHLevel0 2 5 8 6" xfId="5213" xr:uid="{5B562BF4-B34B-42DE-9EC4-3A7D0158EBD2}"/>
    <cellStyle name="SAPBEXHLevel0 2 5 8 6 2" xfId="10241" xr:uid="{BE64C588-8B76-48F6-B2B5-B8935A3CC716}"/>
    <cellStyle name="SAPBEXHLevel0 2 5 8 6 2 2" xfId="17714" xr:uid="{4B210AF9-10BF-4607-834F-C197217F8716}"/>
    <cellStyle name="SAPBEXHLevel0 2 5 8 6 2 3" xfId="19922" xr:uid="{B21FD724-EBE5-4510-B9AE-14E240335EA6}"/>
    <cellStyle name="SAPBEXHLevel0 2 5 8 6 3" xfId="10823" xr:uid="{74AD09F1-AB97-472C-A7C2-34C13D021D44}"/>
    <cellStyle name="SAPBEXHLevel0 2 5 8 6 3 2" xfId="18296" xr:uid="{1A7240D6-63EE-4C60-AC4E-6D5C1E3C5262}"/>
    <cellStyle name="SAPBEXHLevel0 2 5 8 6 3 3" xfId="20476" xr:uid="{328D9ABD-3846-4D31-A788-4FDF098E26D7}"/>
    <cellStyle name="SAPBEXHLevel0 2 5 8 6 4" xfId="14334" xr:uid="{93DBC857-F471-402E-95CF-44F47D2DAF0C}"/>
    <cellStyle name="SAPBEXHLevel0 2 5 8 6 5" xfId="18902" xr:uid="{0ED643E2-0D06-4E09-BAD6-3D692E540F93}"/>
    <cellStyle name="SAPBEXHLevel0 2 5 8 7" xfId="5393" xr:uid="{BA96ED2F-E15F-484A-B589-465B5CDCE8EE}"/>
    <cellStyle name="SAPBEXHLevel0 2 5 8 7 2" xfId="10338" xr:uid="{A91CBF58-F0D8-4FB8-9F90-EC6960EB6D5B}"/>
    <cellStyle name="SAPBEXHLevel0 2 5 8 7 2 2" xfId="17811" xr:uid="{029A9862-2105-445B-88E2-3695395BFC68}"/>
    <cellStyle name="SAPBEXHLevel0 2 5 8 7 2 3" xfId="11928" xr:uid="{C80D780D-8A83-415F-AB65-AD23D5658B72}"/>
    <cellStyle name="SAPBEXHLevel0 2 5 8 7 3" xfId="11002" xr:uid="{4B42FD9D-67FB-4AB9-9DED-97E4835EFA6C}"/>
    <cellStyle name="SAPBEXHLevel0 2 5 8 7 3 2" xfId="18475" xr:uid="{C2B6AFD8-70C4-49F2-B9A7-8A6E350442E1}"/>
    <cellStyle name="SAPBEXHLevel0 2 5 8 7 3 3" xfId="20007" xr:uid="{4A1727F1-0493-41F7-B2A1-BF3196F27CC9}"/>
    <cellStyle name="SAPBEXHLevel0 2 5 8 7 4" xfId="14454" xr:uid="{2BA6AD6B-F3AF-425F-B5FE-154836FB35AD}"/>
    <cellStyle name="SAPBEXHLevel0 2 5 8 7 5" xfId="14694" xr:uid="{A827AB9E-58A8-491D-8830-B35ABD48F335}"/>
    <cellStyle name="SAPBEXHLevel0 2 5 8 8" xfId="5487" xr:uid="{D46E4002-994F-4DA6-B9E9-6E1B777869BB}"/>
    <cellStyle name="SAPBEXHLevel0 2 5 8 8 2" xfId="10432" xr:uid="{E2A4C85E-9F28-4111-A60A-A16BEFC0B8DE}"/>
    <cellStyle name="SAPBEXHLevel0 2 5 8 8 2 2" xfId="17905" xr:uid="{7B6A610E-5F7F-4E32-BE9C-66D396272CAD}"/>
    <cellStyle name="SAPBEXHLevel0 2 5 8 8 2 3" xfId="11380" xr:uid="{E71CA467-41F7-4743-966C-225040BCD3BF}"/>
    <cellStyle name="SAPBEXHLevel0 2 5 8 8 3" xfId="11095" xr:uid="{CAABB17A-A107-4C06-B664-D604DCFFC926}"/>
    <cellStyle name="SAPBEXHLevel0 2 5 8 8 3 2" xfId="18568" xr:uid="{0C6ED23E-05AF-47A9-9AF9-352452707D92}"/>
    <cellStyle name="SAPBEXHLevel0 2 5 8 8 3 3" xfId="19065" xr:uid="{54C34615-8380-4A24-9718-EE5204DC8C49}"/>
    <cellStyle name="SAPBEXHLevel0 2 5 8 8 4" xfId="14548" xr:uid="{71BA1574-0F7D-4EBC-A761-8242D1573CBB}"/>
    <cellStyle name="SAPBEXHLevel0 2 5 8 8 5" xfId="13845" xr:uid="{F672C176-8546-4B10-91E1-DBC15F31BBAF}"/>
    <cellStyle name="SAPBEXHLevel0 2 5 8 9" xfId="7114" xr:uid="{E57F51DB-C143-4599-9EC3-B0D498268213}"/>
    <cellStyle name="SAPBEXHLevel0 2 5 8 9 2" xfId="15235" xr:uid="{651FDA92-DF68-464B-9EA2-6B7E3A6FDAD7}"/>
    <cellStyle name="SAPBEXHLevel0 2 5 8 9 3" xfId="20094" xr:uid="{86C5976A-1271-4130-AED7-83DFD23E10C3}"/>
    <cellStyle name="SAPBEXHLevel0 2 5 8_KEY FIGURES" xfId="6249" xr:uid="{3876833D-F13B-4EA5-98D3-0CD61D2041D5}"/>
    <cellStyle name="SAPBEXHLevel0 2 5 9" xfId="624" xr:uid="{DA22B23F-EAA6-4E63-A332-3003529C4327}"/>
    <cellStyle name="SAPBEXHLevel0 2 5 9 2" xfId="2763" xr:uid="{6DD40D01-1D5B-4B50-822B-0C87344ADEEC}"/>
    <cellStyle name="SAPBEXHLevel0 2 5 9 2 2" xfId="8552" xr:uid="{07F1D6BB-A17F-497A-A431-6556013482C0}"/>
    <cellStyle name="SAPBEXHLevel0 2 5 9 2 2 2" xfId="16591" xr:uid="{FB064F58-9A0D-4C90-931D-5150C15BF44B}"/>
    <cellStyle name="SAPBEXHLevel0 2 5 9 2 2 3" xfId="19702" xr:uid="{45E1EEAD-CD40-4CDB-B268-881E2F2CA93A}"/>
    <cellStyle name="SAPBEXHLevel0 2 5 9 2 3" xfId="12915" xr:uid="{C16B09AD-C47C-49D1-8C6F-1499D01DD904}"/>
    <cellStyle name="SAPBEXHLevel0 2 5 9 2 4" xfId="14106" xr:uid="{C918FF42-242F-4870-A4F6-16164BF87AD7}"/>
    <cellStyle name="SAPBEXHLevel0 2 5 9 3" xfId="9182" xr:uid="{BCA4143F-DF31-4FFD-8634-B0752A8D7E97}"/>
    <cellStyle name="SAPBEXHLevel0 2 5 9 3 2" xfId="17167" xr:uid="{A0274D41-A4FE-4641-B0CA-A47FDEA43B8B}"/>
    <cellStyle name="SAPBEXHLevel0 2 5 9 3 3" xfId="17318" xr:uid="{8D77FEAD-8FB5-4D69-9FBC-4F9C9C9F851F}"/>
    <cellStyle name="SAPBEXHLevel0 2 5 9 4" xfId="11544" xr:uid="{F010BD30-25C2-462C-8D5E-353D017F2976}"/>
    <cellStyle name="SAPBEXHLevel0 2 5 9 5" xfId="19403" xr:uid="{3E8199A7-5C32-4816-84E5-4426DD2A4C08}"/>
    <cellStyle name="SAPBEXHLevel0 2 5 9_KEY FIGURES" xfId="6253" xr:uid="{09C98DD9-A6A0-4A0E-8BA9-FB7BA068AC56}"/>
    <cellStyle name="SAPBEXHLevel0 2 5_FINANCIAL HIGHLIGHTS" xfId="587" xr:uid="{65B16BD7-6A06-4869-A725-2A8296F2AC11}"/>
    <cellStyle name="SAPBEXHLevel0 2 6" xfId="406" xr:uid="{5F31ECC6-98A2-4499-BF0A-B645E6BAE1AE}"/>
    <cellStyle name="SAPBEXHLevel0 2 6 10" xfId="780" xr:uid="{3A782BF7-0354-41EF-B2EA-570029216C8A}"/>
    <cellStyle name="SAPBEXHLevel0 2 6 10 2" xfId="2919" xr:uid="{4F40097F-17B2-410D-AF1A-D982B6C2D13A}"/>
    <cellStyle name="SAPBEXHLevel0 2 6 10 2 2" xfId="8396" xr:uid="{4F11264F-F72E-4F10-9623-5D53C52B11F8}"/>
    <cellStyle name="SAPBEXHLevel0 2 6 10 2 2 2" xfId="16435" xr:uid="{2309F6A7-6795-43C8-87B5-F68702BBE760}"/>
    <cellStyle name="SAPBEXHLevel0 2 6 10 2 2 3" xfId="14621" xr:uid="{91AC5BFD-79A2-4284-9E3D-EB6D373E2208}"/>
    <cellStyle name="SAPBEXHLevel0 2 6 10 2 3" xfId="13071" xr:uid="{92BEC3EE-A8AB-496E-A703-4F6BC459FA26}"/>
    <cellStyle name="SAPBEXHLevel0 2 6 10 2 4" xfId="14372" xr:uid="{1027DD95-4144-4977-9EE1-2AE9D3F0A681}"/>
    <cellStyle name="SAPBEXHLevel0 2 6 10 3" xfId="9164" xr:uid="{0D61C72A-3AC8-430C-A3AC-65C552B50A04}"/>
    <cellStyle name="SAPBEXHLevel0 2 6 10 3 2" xfId="17149" xr:uid="{D0981ADD-E370-4DC9-92CC-E69DD1371060}"/>
    <cellStyle name="SAPBEXHLevel0 2 6 10 3 3" xfId="20277" xr:uid="{9C580F71-973F-4188-9272-0E478CF6BC8B}"/>
    <cellStyle name="SAPBEXHLevel0 2 6 10 4" xfId="11700" xr:uid="{468D6CF7-63CF-449C-A7C4-45E0C4E2C072}"/>
    <cellStyle name="SAPBEXHLevel0 2 6 10 5" xfId="14663" xr:uid="{136265C0-780F-46F6-B331-8AD8D6B644C2}"/>
    <cellStyle name="SAPBEXHLevel0 2 6 10_KEY FIGURES" xfId="6254" xr:uid="{1DA330BC-1F14-4B9A-98AB-F5A5068F21D3}"/>
    <cellStyle name="SAPBEXHLevel0 2 6 11" xfId="2574" xr:uid="{52503513-63FB-4F48-AC11-BCC2F5CD0E19}"/>
    <cellStyle name="SAPBEXHLevel0 2 6 11 2" xfId="3676" xr:uid="{00414D60-BAAD-4697-A940-2DC8B536E824}"/>
    <cellStyle name="SAPBEXHLevel0 2 6 11 2 2" xfId="7921" xr:uid="{F21C0BA3-7800-499D-9D12-0A418494BD46}"/>
    <cellStyle name="SAPBEXHLevel0 2 6 11 2 2 2" xfId="15960" xr:uid="{371B552D-E17E-4F75-9DEB-473E922F0A90}"/>
    <cellStyle name="SAPBEXHLevel0 2 6 11 2 2 3" xfId="11358" xr:uid="{BAA99B65-AD9C-4474-99D6-AF0221B9154B}"/>
    <cellStyle name="SAPBEXHLevel0 2 6 11 2 3" xfId="13470" xr:uid="{680A7C17-0D5A-4A2F-B82E-EEC64A09D4BE}"/>
    <cellStyle name="SAPBEXHLevel0 2 6 11 2 4" xfId="18775" xr:uid="{94D39F35-8A98-4940-AE35-CBBE8A6DD9C7}"/>
    <cellStyle name="SAPBEXHLevel0 2 6 11 3" xfId="7353" xr:uid="{9EBCFF47-5963-4A98-BC42-2ECD8CA7A3CE}"/>
    <cellStyle name="SAPBEXHLevel0 2 6 11 3 2" xfId="15423" xr:uid="{CBBA4074-BDB2-4450-82A8-F365A5820FB6}"/>
    <cellStyle name="SAPBEXHLevel0 2 6 11 3 3" xfId="19717" xr:uid="{7408A1DE-E5DF-41BE-879D-8FEACBD6EF48}"/>
    <cellStyle name="SAPBEXHLevel0 2 6 11 4" xfId="12726" xr:uid="{2F789E53-8397-4799-97F1-360B7034E166}"/>
    <cellStyle name="SAPBEXHLevel0 2 6 11 5" xfId="11208" xr:uid="{06D34872-393B-46D1-B794-C594E947CFD2}"/>
    <cellStyle name="SAPBEXHLevel0 2 6 11_KEY FIGURES" xfId="6255" xr:uid="{68DDE75A-1376-44C9-B162-4AEF092D4CA0}"/>
    <cellStyle name="SAPBEXHLevel0 2 6 12" xfId="3293" xr:uid="{18C13853-24B4-4032-A05D-F295D54FE770}"/>
    <cellStyle name="SAPBEXHLevel0 2 6 12 2" xfId="3784" xr:uid="{BF4ED1B8-FAF2-4E67-872F-5DD137BBDA57}"/>
    <cellStyle name="SAPBEXHLevel0 2 6 12 2 2" xfId="7814" xr:uid="{F10501B0-B5FC-4187-A25C-5A065E9D5FF7}"/>
    <cellStyle name="SAPBEXHLevel0 2 6 12 2 2 2" xfId="15853" xr:uid="{D7E4FA64-9A0F-43CD-8976-6BAE00E12A5B}"/>
    <cellStyle name="SAPBEXHLevel0 2 6 12 2 2 3" xfId="16992" xr:uid="{F131EEB6-B745-4728-968C-F94DC4840B7B}"/>
    <cellStyle name="SAPBEXHLevel0 2 6 12 2 3" xfId="13578" xr:uid="{28318C4D-E2CA-41E5-A1E3-13BAF1159808}"/>
    <cellStyle name="SAPBEXHLevel0 2 6 12 2 4" xfId="14839" xr:uid="{29D565BE-9461-4088-ABA5-2EF7D8B9457C}"/>
    <cellStyle name="SAPBEXHLevel0 2 6 12 3" xfId="8198" xr:uid="{4161D604-F7BD-4485-8777-D0A58A4A0E4C}"/>
    <cellStyle name="SAPBEXHLevel0 2 6 12 3 2" xfId="16237" xr:uid="{F8EC0D44-1F21-495D-A3F0-FC15155D3E77}"/>
    <cellStyle name="SAPBEXHLevel0 2 6 12 3 3" xfId="17228" xr:uid="{1C3DF9AB-9803-4CF4-A163-EC8ED4F7EE24}"/>
    <cellStyle name="SAPBEXHLevel0 2 6 12 4" xfId="13380" xr:uid="{77FF7FDB-788D-46A2-8BCA-50550E749A3C}"/>
    <cellStyle name="SAPBEXHLevel0 2 6 12_KEY FIGURES" xfId="6256" xr:uid="{2EC36134-6039-41B9-A0BD-DDAE62698F5F}"/>
    <cellStyle name="SAPBEXHLevel0 2 6 13" xfId="5214" xr:uid="{F62EEB9F-48C9-4394-A421-8CC59B7C09AD}"/>
    <cellStyle name="SAPBEXHLevel0 2 6 13 2" xfId="10242" xr:uid="{F366BA8B-5C7C-44D5-8E61-0849CB9D8F4A}"/>
    <cellStyle name="SAPBEXHLevel0 2 6 13 2 2" xfId="17715" xr:uid="{EED8970F-A658-4F53-A949-725E204BD8D9}"/>
    <cellStyle name="SAPBEXHLevel0 2 6 13 2 3" xfId="11948" xr:uid="{117CA729-1FB1-4EC4-A517-D6163F0DF046}"/>
    <cellStyle name="SAPBEXHLevel0 2 6 13 3" xfId="10824" xr:uid="{9963C2DD-7C44-45C0-BABD-7AC24CD72F16}"/>
    <cellStyle name="SAPBEXHLevel0 2 6 13 3 2" xfId="18297" xr:uid="{EC6BD2D0-1D35-42CE-B0B8-F35F6EC4BC8E}"/>
    <cellStyle name="SAPBEXHLevel0 2 6 13 3 3" xfId="20787" xr:uid="{D57128D1-F9EA-4EBE-9F55-9430992CCBDF}"/>
    <cellStyle name="SAPBEXHLevel0 2 6 13 4" xfId="14335" xr:uid="{FC04BD27-8042-4EC5-8498-31AF2D6702E4}"/>
    <cellStyle name="SAPBEXHLevel0 2 6 13 5" xfId="19778" xr:uid="{D99A0419-91E1-4F47-AA55-733039D52318}"/>
    <cellStyle name="SAPBEXHLevel0 2 6 14" xfId="5394" xr:uid="{42AB4C42-B06C-484E-A99F-5F46FD24BCD2}"/>
    <cellStyle name="SAPBEXHLevel0 2 6 14 2" xfId="10339" xr:uid="{DA03916C-BA8C-4959-802C-2CB5B0C47E03}"/>
    <cellStyle name="SAPBEXHLevel0 2 6 14 2 2" xfId="17812" xr:uid="{F00C2D2C-B886-42C7-9C2C-4E2F016AC44A}"/>
    <cellStyle name="SAPBEXHLevel0 2 6 14 2 3" xfId="17420" xr:uid="{E089D9C0-A397-4078-86C7-C98F984D161D}"/>
    <cellStyle name="SAPBEXHLevel0 2 6 14 3" xfId="11003" xr:uid="{DB6E9A0B-2DAF-4E37-9765-6E8706FB336E}"/>
    <cellStyle name="SAPBEXHLevel0 2 6 14 3 2" xfId="18476" xr:uid="{742EF1CF-3492-44F9-A587-26C5CC0D47F4}"/>
    <cellStyle name="SAPBEXHLevel0 2 6 14 3 3" xfId="11230" xr:uid="{2AAF1E3F-0091-4F00-9189-BE010CCF2988}"/>
    <cellStyle name="SAPBEXHLevel0 2 6 14 4" xfId="14455" xr:uid="{6283B92C-C659-4B89-8081-27771D0AE929}"/>
    <cellStyle name="SAPBEXHLevel0 2 6 14 5" xfId="19765" xr:uid="{46670E62-80E4-4C7D-A0A7-449ADF3248D5}"/>
    <cellStyle name="SAPBEXHLevel0 2 6 15" xfId="5488" xr:uid="{45B142DD-B869-404D-95E6-9B411B026DD5}"/>
    <cellStyle name="SAPBEXHLevel0 2 6 15 2" xfId="10433" xr:uid="{FB70F90B-9222-4333-97E6-C2E856E21A09}"/>
    <cellStyle name="SAPBEXHLevel0 2 6 15 2 2" xfId="17906" xr:uid="{9350974C-3DC5-4F08-B1EE-C0228229D250}"/>
    <cellStyle name="SAPBEXHLevel0 2 6 15 2 3" xfId="19645" xr:uid="{AB82B2AE-54A2-449E-BA55-86F1E7AB9C85}"/>
    <cellStyle name="SAPBEXHLevel0 2 6 15 3" xfId="11096" xr:uid="{9C5F3AB9-6241-4A97-BBD1-EFED80654445}"/>
    <cellStyle name="SAPBEXHLevel0 2 6 15 3 2" xfId="18569" xr:uid="{A4ABB333-9DCD-4CB9-80D8-2733939DE9DF}"/>
    <cellStyle name="SAPBEXHLevel0 2 6 15 3 3" xfId="19120" xr:uid="{4C5C4401-E09F-441B-86FD-32EDB76ABD14}"/>
    <cellStyle name="SAPBEXHLevel0 2 6 15 4" xfId="14549" xr:uid="{3A386E8F-6AEB-4522-939C-8760C04E4BCB}"/>
    <cellStyle name="SAPBEXHLevel0 2 6 15 5" xfId="20305" xr:uid="{0F273C73-E78C-4122-A6EF-DEC186CAD5E0}"/>
    <cellStyle name="SAPBEXHLevel0 2 6 16" xfId="7115" xr:uid="{318A8C73-1B5B-453E-A776-F1809E4F5B39}"/>
    <cellStyle name="SAPBEXHLevel0 2 6 16 2" xfId="15236" xr:uid="{3732165A-994D-46A8-A4FD-DE47CBDC8CF4}"/>
    <cellStyle name="SAPBEXHLevel0 2 6 16 3" xfId="20656" xr:uid="{0DAC8520-D2D7-4C45-8FB9-EADE7389671A}"/>
    <cellStyle name="SAPBEXHLevel0 2 6 17" xfId="7286" xr:uid="{A9C48363-520B-4559-A8B0-B18AC60010D1}"/>
    <cellStyle name="SAPBEXHLevel0 2 6 17 2" xfId="15367" xr:uid="{E604E771-0C7D-4C9D-845F-6CEDEBD346B0}"/>
    <cellStyle name="SAPBEXHLevel0 2 6 17 3" xfId="15114" xr:uid="{62E6630E-AAD1-4CCF-B0B5-54E638408C59}"/>
    <cellStyle name="SAPBEXHLevel0 2 6 18" xfId="9034" xr:uid="{7768BFB7-BA3A-4539-9750-4E24E7F9E9CA}"/>
    <cellStyle name="SAPBEXHLevel0 2 6 18 2" xfId="17045" xr:uid="{42A333AA-A2FB-4B7D-BAC7-4A619859BF7E}"/>
    <cellStyle name="SAPBEXHLevel0 2 6 18 3" xfId="19872" xr:uid="{933B6813-A052-4CEB-B0B0-2D8914EF11DC}"/>
    <cellStyle name="SAPBEXHLevel0 2 6 19" xfId="20146" xr:uid="{A46FE241-C68D-4CDD-8625-294BD20F3EB4}"/>
    <cellStyle name="SAPBEXHLevel0 2 6 2" xfId="436" xr:uid="{0975E3CF-7346-4E64-9DFD-E64E19BF84CB}"/>
    <cellStyle name="SAPBEXHLevel0 2 6 2 10" xfId="7287" xr:uid="{0B3F851D-CAA3-4632-BF91-0FA7ABDDB6A9}"/>
    <cellStyle name="SAPBEXHLevel0 2 6 2 10 2" xfId="15368" xr:uid="{50FFC59B-5F5C-4144-90E4-16804642C93F}"/>
    <cellStyle name="SAPBEXHLevel0 2 6 2 10 3" xfId="19242" xr:uid="{8805E539-6623-4D55-B818-E234E60448DA}"/>
    <cellStyle name="SAPBEXHLevel0 2 6 2 11" xfId="8770" xr:uid="{E3F1ACCD-AAD6-4EF7-87BB-EF0FD1FB2BF4}"/>
    <cellStyle name="SAPBEXHLevel0 2 6 2 11 2" xfId="16809" xr:uid="{EEF25C48-E697-4A43-96FA-C830D4357836}"/>
    <cellStyle name="SAPBEXHLevel0 2 6 2 11 3" xfId="18819" xr:uid="{CAFD4927-1474-4A64-B329-98F384E13195}"/>
    <cellStyle name="SAPBEXHLevel0 2 6 2 12" xfId="20296" xr:uid="{1874A19D-0D00-4B34-82AF-12032EAD1BF7}"/>
    <cellStyle name="SAPBEXHLevel0 2 6 2 2" xfId="646" xr:uid="{FD1057BE-E03D-40FB-ABED-587F63C45D5D}"/>
    <cellStyle name="SAPBEXHLevel0 2 6 2 2 2" xfId="2785" xr:uid="{DEA60F60-B960-4A34-925F-E93E54DEA5B0}"/>
    <cellStyle name="SAPBEXHLevel0 2 6 2 2 2 2" xfId="8530" xr:uid="{1D344BFA-04CF-4348-AFA9-F573AD9DC33B}"/>
    <cellStyle name="SAPBEXHLevel0 2 6 2 2 2 2 2" xfId="16569" xr:uid="{DB13B35C-8A99-4E03-8D4A-41727668FB8C}"/>
    <cellStyle name="SAPBEXHLevel0 2 6 2 2 2 2 3" xfId="20176" xr:uid="{BFB542AB-2BD2-448F-8823-B27AD232AB9F}"/>
    <cellStyle name="SAPBEXHLevel0 2 6 2 2 2 3" xfId="12937" xr:uid="{B5B65165-F34E-4B53-AA86-5D2DEFFDEA58}"/>
    <cellStyle name="SAPBEXHLevel0 2 6 2 2 2 4" xfId="13286" xr:uid="{F06B2415-AC34-45CF-9C66-A87A4916C2D6}"/>
    <cellStyle name="SAPBEXHLevel0 2 6 2 2 3" xfId="8777" xr:uid="{AE747529-1186-4FF9-BAE0-12E0267C4E72}"/>
    <cellStyle name="SAPBEXHLevel0 2 6 2 2 3 2" xfId="16816" xr:uid="{24A5F296-6337-478C-A9C7-E814A7FDC76F}"/>
    <cellStyle name="SAPBEXHLevel0 2 6 2 2 3 3" xfId="18970" xr:uid="{517B4E2A-9D13-4B53-80A5-F0767A68FB76}"/>
    <cellStyle name="SAPBEXHLevel0 2 6 2 2 4" xfId="11566" xr:uid="{1F00B634-F7D8-4CB1-9CF8-86B96DF42B79}"/>
    <cellStyle name="SAPBEXHLevel0 2 6 2 2 5" xfId="15092" xr:uid="{CDD2B874-5C22-47BD-B227-AAC424DD3636}"/>
    <cellStyle name="SAPBEXHLevel0 2 6 2 2_KEY FIGURES" xfId="6258" xr:uid="{5A782F41-A899-4CA3-8C05-80BBDA8A5FCB}"/>
    <cellStyle name="SAPBEXHLevel0 2 6 2 3" xfId="810" xr:uid="{18D0F80C-2ECC-4C37-BD91-FF0C76A98D8B}"/>
    <cellStyle name="SAPBEXHLevel0 2 6 2 3 2" xfId="2949" xr:uid="{6664C641-08C4-4D0E-A345-4D7AD4B88F51}"/>
    <cellStyle name="SAPBEXHLevel0 2 6 2 3 2 2" xfId="8366" xr:uid="{B3EB69F2-0C67-4932-8734-0DD43197443B}"/>
    <cellStyle name="SAPBEXHLevel0 2 6 2 3 2 2 2" xfId="16405" xr:uid="{69D2F409-DE42-414E-856D-F4B25C58EB2F}"/>
    <cellStyle name="SAPBEXHLevel0 2 6 2 3 2 2 3" xfId="11337" xr:uid="{826D135A-F6B4-480A-868C-6C4421C4E93C}"/>
    <cellStyle name="SAPBEXHLevel0 2 6 2 3 2 3" xfId="13101" xr:uid="{049A8E1B-1454-419C-A6FC-F305232EED3C}"/>
    <cellStyle name="SAPBEXHLevel0 2 6 2 3 2 4" xfId="13425" xr:uid="{ABDAEF95-60BC-4A34-8BA0-09C3DD01D74B}"/>
    <cellStyle name="SAPBEXHLevel0 2 6 2 3 3" xfId="8825" xr:uid="{03F9B756-0D0C-44C0-A045-9232ED9FFF99}"/>
    <cellStyle name="SAPBEXHLevel0 2 6 2 3 3 2" xfId="16864" xr:uid="{14E5B049-5034-483E-99C8-C32FFF42DA05}"/>
    <cellStyle name="SAPBEXHLevel0 2 6 2 3 3 3" xfId="19589" xr:uid="{F7E36DB6-7A20-47CC-86FB-AF749B6D665E}"/>
    <cellStyle name="SAPBEXHLevel0 2 6 2 3 4" xfId="11730" xr:uid="{88EF4A79-7172-4F41-9456-11C1B0DB3504}"/>
    <cellStyle name="SAPBEXHLevel0 2 6 2 3 5" xfId="19658" xr:uid="{0D01866E-D493-4F6D-BB82-B345CBBC792D}"/>
    <cellStyle name="SAPBEXHLevel0 2 6 2 3_KEY FIGURES" xfId="6259" xr:uid="{0F4D4BF3-F551-449D-8A8B-CD8F2D7BA04B}"/>
    <cellStyle name="SAPBEXHLevel0 2 6 2 4" xfId="2598" xr:uid="{0F0ADACC-BD02-407E-A615-51C45C3F8924}"/>
    <cellStyle name="SAPBEXHLevel0 2 6 2 4 2" xfId="3700" xr:uid="{799B3188-EF00-4753-A7CB-F0FA24F2BFBE}"/>
    <cellStyle name="SAPBEXHLevel0 2 6 2 4 2 2" xfId="7897" xr:uid="{9CFFF29C-E0C6-495C-9FB9-073225EF1D84}"/>
    <cellStyle name="SAPBEXHLevel0 2 6 2 4 2 2 2" xfId="15936" xr:uid="{5D83371A-47F5-4A6E-B370-2ED22101A11A}"/>
    <cellStyle name="SAPBEXHLevel0 2 6 2 4 2 2 3" xfId="16947" xr:uid="{DA284E74-60BA-41E9-9851-2DE19DD8641B}"/>
    <cellStyle name="SAPBEXHLevel0 2 6 2 4 2 3" xfId="13494" xr:uid="{DF7ECF0A-B22C-422B-8CA3-B8F505CD8716}"/>
    <cellStyle name="SAPBEXHLevel0 2 6 2 4 2 4" xfId="18777" xr:uid="{A2898D8E-A6F7-40E7-9589-D15B5BCBB21E}"/>
    <cellStyle name="SAPBEXHLevel0 2 6 2 4 3" xfId="7629" xr:uid="{F4CEB007-2C9C-4B8B-B2D0-3A8E107E0933}"/>
    <cellStyle name="SAPBEXHLevel0 2 6 2 4 3 2" xfId="15668" xr:uid="{84ACC157-AE76-4544-8980-4AE15A5419DA}"/>
    <cellStyle name="SAPBEXHLevel0 2 6 2 4 3 3" xfId="19877" xr:uid="{8926B932-4DEB-4891-9C3C-91B55D4D0224}"/>
    <cellStyle name="SAPBEXHLevel0 2 6 2 4 4" xfId="12750" xr:uid="{0B1D1979-078C-439A-B672-DAD0532B96A9}"/>
    <cellStyle name="SAPBEXHLevel0 2 6 2 4 5" xfId="17052" xr:uid="{23579C22-47BC-48F0-918F-4AB9E1FF77F5}"/>
    <cellStyle name="SAPBEXHLevel0 2 6 2 4_KEY FIGURES" xfId="6260" xr:uid="{5D0E58FB-5C2D-4FD3-AF9E-FE3C7BE9E400}"/>
    <cellStyle name="SAPBEXHLevel0 2 6 2 5" xfId="3438" xr:uid="{3FEE2E0B-4A09-42BC-AFC2-8FD8C56B043A}"/>
    <cellStyle name="SAPBEXHLevel0 2 6 2 5 2" xfId="3920" xr:uid="{3321508E-962F-444E-AF9D-371F94881808}"/>
    <cellStyle name="SAPBEXHLevel0 2 6 2 5 2 2" xfId="7679" xr:uid="{5C81ECB5-2185-4879-A779-026532E9936F}"/>
    <cellStyle name="SAPBEXHLevel0 2 6 2 5 2 2 2" xfId="15718" xr:uid="{70FA51D8-AC40-4F23-8C3B-6BC2139861BE}"/>
    <cellStyle name="SAPBEXHLevel0 2 6 2 5 2 2 3" xfId="20066" xr:uid="{25280524-EDF8-458B-AA99-80DE4BF8FF76}"/>
    <cellStyle name="SAPBEXHLevel0 2 6 2 5 2 3" xfId="13714" xr:uid="{C2C74E9F-4412-4D79-8D00-A4B6186FE56F}"/>
    <cellStyle name="SAPBEXHLevel0 2 6 2 5 2 4" xfId="13978" xr:uid="{5EEF6B7D-1A74-4196-BCBF-1D299E906D19}"/>
    <cellStyle name="SAPBEXHLevel0 2 6 2 5 3" xfId="8061" xr:uid="{B1A837C1-7EBA-43C6-93B5-C3585BBB4C6E}"/>
    <cellStyle name="SAPBEXHLevel0 2 6 2 5 3 2" xfId="16100" xr:uid="{B1BA7778-08E0-4293-A18A-A9DE618046AB}"/>
    <cellStyle name="SAPBEXHLevel0 2 6 2 5 3 3" xfId="19179" xr:uid="{1AA68B19-7718-4CA9-AC19-96AE6BF949F2}"/>
    <cellStyle name="SAPBEXHLevel0 2 6 2 5 4" xfId="19481" xr:uid="{09533EC1-AEE0-4D6F-8811-C711DCE52554}"/>
    <cellStyle name="SAPBEXHLevel0 2 6 2 5_KEY FIGURES" xfId="6261" xr:uid="{A3BBE815-603D-4423-A6C3-EF8F191ED554}"/>
    <cellStyle name="SAPBEXHLevel0 2 6 2 6" xfId="5215" xr:uid="{D1ED5786-DE2E-4DCF-BAA4-7CEE8661356A}"/>
    <cellStyle name="SAPBEXHLevel0 2 6 2 6 2" xfId="10243" xr:uid="{A569E2A8-9A2D-49F4-8182-50B366E72E8B}"/>
    <cellStyle name="SAPBEXHLevel0 2 6 2 6 2 2" xfId="17716" xr:uid="{95A7ED09-2F5E-4857-9BA0-186DCFC9E15B}"/>
    <cellStyle name="SAPBEXHLevel0 2 6 2 6 2 3" xfId="14707" xr:uid="{671812E1-9992-4D3D-93F2-FA2AFFA0C882}"/>
    <cellStyle name="SAPBEXHLevel0 2 6 2 6 3" xfId="10825" xr:uid="{697CAF2A-C443-44A5-A1B6-59868D884C6B}"/>
    <cellStyle name="SAPBEXHLevel0 2 6 2 6 3 2" xfId="18298" xr:uid="{70CFAA89-ADFA-4451-A01A-3F054DD754D0}"/>
    <cellStyle name="SAPBEXHLevel0 2 6 2 6 3 3" xfId="12325" xr:uid="{5B664F51-29F6-4B0B-909A-E8D57F3F1ADD}"/>
    <cellStyle name="SAPBEXHLevel0 2 6 2 6 4" xfId="14336" xr:uid="{0BB8E035-29AB-48C4-8E65-1D8A747175A3}"/>
    <cellStyle name="SAPBEXHLevel0 2 6 2 6 5" xfId="13244" xr:uid="{124EDFE9-89FF-4E37-947B-B8714BC5F1A3}"/>
    <cellStyle name="SAPBEXHLevel0 2 6 2 7" xfId="5395" xr:uid="{C96E2711-0013-482D-A29E-1EF4FF0B945E}"/>
    <cellStyle name="SAPBEXHLevel0 2 6 2 7 2" xfId="10340" xr:uid="{95648ED4-326F-4BFD-86CF-19318ED31C6E}"/>
    <cellStyle name="SAPBEXHLevel0 2 6 2 7 2 2" xfId="17813" xr:uid="{D6EC490B-915D-4ABC-B3C3-83831420A0E3}"/>
    <cellStyle name="SAPBEXHLevel0 2 6 2 7 2 3" xfId="14114" xr:uid="{ACD642C4-A1B2-48CD-A0E7-5E40CD1D4934}"/>
    <cellStyle name="SAPBEXHLevel0 2 6 2 7 3" xfId="11004" xr:uid="{57B6F0C6-DC3A-4BC3-BFFA-1735E1614220}"/>
    <cellStyle name="SAPBEXHLevel0 2 6 2 7 3 2" xfId="18477" xr:uid="{50D24B41-F056-463A-8250-19AC4F16445B}"/>
    <cellStyle name="SAPBEXHLevel0 2 6 2 7 3 3" xfId="13947" xr:uid="{FAF7FF0B-2DC3-440C-AB01-A745A59F2B73}"/>
    <cellStyle name="SAPBEXHLevel0 2 6 2 7 4" xfId="14456" xr:uid="{F0A9EC52-169C-4E54-846F-5A10CD34A22F}"/>
    <cellStyle name="SAPBEXHLevel0 2 6 2 7 5" xfId="14668" xr:uid="{B77F209F-F89A-4B2E-B0E8-B5EA39CF389A}"/>
    <cellStyle name="SAPBEXHLevel0 2 6 2 8" xfId="5489" xr:uid="{0E49503B-996F-4310-9E20-AA15D7F1A0BC}"/>
    <cellStyle name="SAPBEXHLevel0 2 6 2 8 2" xfId="10434" xr:uid="{534B8DCD-ED59-452F-8CBA-89E72F8D0821}"/>
    <cellStyle name="SAPBEXHLevel0 2 6 2 8 2 2" xfId="17907" xr:uid="{C47B410A-A103-4675-88C1-528F21B027B2}"/>
    <cellStyle name="SAPBEXHLevel0 2 6 2 8 2 3" xfId="19833" xr:uid="{C9C9E2AF-C1CD-4322-84A2-444E18100CB7}"/>
    <cellStyle name="SAPBEXHLevel0 2 6 2 8 3" xfId="11097" xr:uid="{CA4E0C42-ACAE-4818-A13A-593B7385F40F}"/>
    <cellStyle name="SAPBEXHLevel0 2 6 2 8 3 2" xfId="18570" xr:uid="{F33A3A25-A319-4DF1-8188-B91CB5CA7007}"/>
    <cellStyle name="SAPBEXHLevel0 2 6 2 8 3 3" xfId="19951" xr:uid="{AB8CE2F8-60CC-4060-86E8-F8B35A26F023}"/>
    <cellStyle name="SAPBEXHLevel0 2 6 2 8 4" xfId="14550" xr:uid="{C2E77DC1-EF2D-4E8E-9598-B9F863DC80D8}"/>
    <cellStyle name="SAPBEXHLevel0 2 6 2 8 5" xfId="14040" xr:uid="{D0825D73-CBB3-4D82-860E-2886383CEA14}"/>
    <cellStyle name="SAPBEXHLevel0 2 6 2 9" xfId="7116" xr:uid="{38E67538-AA97-4EFA-B1D4-5EF2F512A697}"/>
    <cellStyle name="SAPBEXHLevel0 2 6 2 9 2" xfId="15237" xr:uid="{3E12D4D5-0825-4A61-BCEE-3E8B7E25CAD1}"/>
    <cellStyle name="SAPBEXHLevel0 2 6 2 9 3" xfId="11877" xr:uid="{1E1F99A6-263B-41AA-B64E-F1BAE65A4CA4}"/>
    <cellStyle name="SAPBEXHLevel0 2 6 2_KEY FIGURES" xfId="6257" xr:uid="{CC4C3112-D934-4D0D-9C50-66A30D4711AC}"/>
    <cellStyle name="SAPBEXHLevel0 2 6 3" xfId="452" xr:uid="{B4295A4E-67B8-4244-9A19-51D3B19FFC15}"/>
    <cellStyle name="SAPBEXHLevel0 2 6 3 10" xfId="7288" xr:uid="{71907312-232E-4733-B73D-88F95FBD9496}"/>
    <cellStyle name="SAPBEXHLevel0 2 6 3 10 2" xfId="15369" xr:uid="{781BC164-F432-4E2C-8E8C-14C47E22790F}"/>
    <cellStyle name="SAPBEXHLevel0 2 6 3 10 3" xfId="12432" xr:uid="{5D4B43CB-B2FA-4AB7-8F18-8F2667120915}"/>
    <cellStyle name="SAPBEXHLevel0 2 6 3 11" xfId="8810" xr:uid="{40AB5447-7119-4F56-9A09-4EBAD82C120D}"/>
    <cellStyle name="SAPBEXHLevel0 2 6 3 11 2" xfId="16849" xr:uid="{3A9B4CA4-46EB-4CA5-92CD-6E9CEA8140B5}"/>
    <cellStyle name="SAPBEXHLevel0 2 6 3 11 3" xfId="20283" xr:uid="{8C7692E0-DEFB-4102-965C-7493B1E9036D}"/>
    <cellStyle name="SAPBEXHLevel0 2 6 3 12" xfId="11402" xr:uid="{8BFE9BCE-4E8F-4811-A5EA-C59039CDCF7E}"/>
    <cellStyle name="SAPBEXHLevel0 2 6 3 13" xfId="11223" xr:uid="{FC1C9AB6-3D90-4B47-8B99-50F14E66D974}"/>
    <cellStyle name="SAPBEXHLevel0 2 6 3 2" xfId="662" xr:uid="{1F3D35FD-78CB-4484-8DAD-A5D45BACBEC9}"/>
    <cellStyle name="SAPBEXHLevel0 2 6 3 2 2" xfId="2801" xr:uid="{E70A1490-7D4F-4B1C-B984-BBCAA87EB596}"/>
    <cellStyle name="SAPBEXHLevel0 2 6 3 2 2 2" xfId="8514" xr:uid="{E69C0D29-08E3-465C-9016-EF9FE3A90EF3}"/>
    <cellStyle name="SAPBEXHLevel0 2 6 3 2 2 2 2" xfId="16553" xr:uid="{A523F86C-4AB9-4CF4-AC14-9E7455255A2E}"/>
    <cellStyle name="SAPBEXHLevel0 2 6 3 2 2 2 3" xfId="15153" xr:uid="{233043C4-8BBF-4B05-B614-DBD72B178A56}"/>
    <cellStyle name="SAPBEXHLevel0 2 6 3 2 2 3" xfId="12953" xr:uid="{7600795E-7D09-43EA-B372-CA8FE74BDF6E}"/>
    <cellStyle name="SAPBEXHLevel0 2 6 3 2 2 4" xfId="12596" xr:uid="{3A3CD28F-8333-4D4D-874F-E30510A64954}"/>
    <cellStyle name="SAPBEXHLevel0 2 6 3 2 3" xfId="8740" xr:uid="{79E38782-3121-4687-A85A-4BC0F610388B}"/>
    <cellStyle name="SAPBEXHLevel0 2 6 3 2 3 2" xfId="16779" xr:uid="{9E031351-81FE-48E6-958D-3D9ABCA854D6}"/>
    <cellStyle name="SAPBEXHLevel0 2 6 3 2 3 3" xfId="17331" xr:uid="{3F99A180-0C46-4DE4-BD4B-B10A96D52063}"/>
    <cellStyle name="SAPBEXHLevel0 2 6 3 2 4" xfId="11582" xr:uid="{DE4ED4DB-9F32-47DF-B6EE-A2915EA14172}"/>
    <cellStyle name="SAPBEXHLevel0 2 6 3 2 5" xfId="20754" xr:uid="{7531A6D5-676A-4785-93FB-AA5BDCFDF074}"/>
    <cellStyle name="SAPBEXHLevel0 2 6 3 2_KEY FIGURES" xfId="6263" xr:uid="{0CD99E25-74B4-4BCC-BB34-00A471BF5CE9}"/>
    <cellStyle name="SAPBEXHLevel0 2 6 3 3" xfId="826" xr:uid="{4B561044-A26C-4FE0-9C9A-AB6764ACA048}"/>
    <cellStyle name="SAPBEXHLevel0 2 6 3 3 2" xfId="2965" xr:uid="{42965EDF-DE62-4FF1-8A5E-0FD86FB781D8}"/>
    <cellStyle name="SAPBEXHLevel0 2 6 3 3 2 2" xfId="8350" xr:uid="{F53318AD-73CD-4F12-B872-7226DD817C7A}"/>
    <cellStyle name="SAPBEXHLevel0 2 6 3 3 2 2 2" xfId="16389" xr:uid="{3579921F-7C47-4C85-870B-98297856DC03}"/>
    <cellStyle name="SAPBEXHLevel0 2 6 3 3 2 2 3" xfId="14737" xr:uid="{DF769EB3-D430-42B9-AFF2-09540DBE2985}"/>
    <cellStyle name="SAPBEXHLevel0 2 6 3 3 2 3" xfId="13117" xr:uid="{F4E3A5E1-2F20-4C85-A103-6673D5BB7D6E}"/>
    <cellStyle name="SAPBEXHLevel0 2 6 3 3 2 4" xfId="19444" xr:uid="{8A076F47-6D0E-4B5F-92F0-783BB3511833}"/>
    <cellStyle name="SAPBEXHLevel0 2 6 3 3 3" xfId="8824" xr:uid="{9F0CE9A5-9903-4D29-B62A-FF3AC94824EA}"/>
    <cellStyle name="SAPBEXHLevel0 2 6 3 3 3 2" xfId="16863" xr:uid="{84EF91E2-E4DD-417C-9515-6148D160A3BA}"/>
    <cellStyle name="SAPBEXHLevel0 2 6 3 3 3 3" xfId="15102" xr:uid="{9A419C7B-9303-4242-BD40-2F42FD950E54}"/>
    <cellStyle name="SAPBEXHLevel0 2 6 3 3 4" xfId="11746" xr:uid="{E1AFB3A1-8728-499F-AE7F-DB36DAF7F39C}"/>
    <cellStyle name="SAPBEXHLevel0 2 6 3 3 5" xfId="11373" xr:uid="{B7F7A9F4-E218-4D48-8780-32A9A44CF638}"/>
    <cellStyle name="SAPBEXHLevel0 2 6 3 3_KEY FIGURES" xfId="6264" xr:uid="{E2EFC479-4C95-4592-BAD8-8EDE68BEAC06}"/>
    <cellStyle name="SAPBEXHLevel0 2 6 3 4" xfId="2614" xr:uid="{D31DD324-9CFA-487B-8CAC-70AAB185EB6A}"/>
    <cellStyle name="SAPBEXHLevel0 2 6 3 4 2" xfId="3716" xr:uid="{E681612A-4543-47D3-A454-405B555450AC}"/>
    <cellStyle name="SAPBEXHLevel0 2 6 3 4 2 2" xfId="7882" xr:uid="{BD7D7CB4-645C-4733-9BEA-FA340DF65C7C}"/>
    <cellStyle name="SAPBEXHLevel0 2 6 3 4 2 2 2" xfId="15921" xr:uid="{1C2B1D0F-4339-45F4-AF9D-7A67083981AD}"/>
    <cellStyle name="SAPBEXHLevel0 2 6 3 4 2 2 3" xfId="14217" xr:uid="{0A42CFA4-362D-4A1B-9148-19AB821C36F6}"/>
    <cellStyle name="SAPBEXHLevel0 2 6 3 4 2 3" xfId="13510" xr:uid="{BF1DEF69-8306-41DB-8734-00A838DD1B44}"/>
    <cellStyle name="SAPBEXHLevel0 2 6 3 4 2 4" xfId="19985" xr:uid="{4D359EC7-6F72-4702-92F5-186B281BB4F3}"/>
    <cellStyle name="SAPBEXHLevel0 2 6 3 4 3" xfId="7626" xr:uid="{06FA2088-1BD8-41AC-BF8F-FC6236E77C22}"/>
    <cellStyle name="SAPBEXHLevel0 2 6 3 4 3 2" xfId="15665" xr:uid="{325E6225-7D3C-4DFE-8598-21348AC0A357}"/>
    <cellStyle name="SAPBEXHLevel0 2 6 3 4 3 3" xfId="14249" xr:uid="{2D1F1094-9769-4CEF-A5F6-718F6DCB693C}"/>
    <cellStyle name="SAPBEXHLevel0 2 6 3 4 4" xfId="12766" xr:uid="{1671BDBF-F737-43DB-9AA7-301922EC57EB}"/>
    <cellStyle name="SAPBEXHLevel0 2 6 3 4 5" xfId="15442" xr:uid="{F9B77ACD-B5EB-498B-9560-9869DAC69DB0}"/>
    <cellStyle name="SAPBEXHLevel0 2 6 3 4_KEY FIGURES" xfId="6265" xr:uid="{DD65110A-6ECB-45A6-A043-E2624ACBC2A8}"/>
    <cellStyle name="SAPBEXHLevel0 2 6 3 5" xfId="3439" xr:uid="{0F20F22B-C572-4E0B-AA5A-C51302EB50AE}"/>
    <cellStyle name="SAPBEXHLevel0 2 6 3 5 2" xfId="3921" xr:uid="{AD5FB786-8CDD-4715-8416-D2291CCC972E}"/>
    <cellStyle name="SAPBEXHLevel0 2 6 3 5 2 2" xfId="7678" xr:uid="{F3772489-88B0-419E-BAC4-8EB88B2A60DB}"/>
    <cellStyle name="SAPBEXHLevel0 2 6 3 5 2 2 2" xfId="15717" xr:uid="{426F5A48-B4E5-4BD6-AFD6-4C2058BEFFB2}"/>
    <cellStyle name="SAPBEXHLevel0 2 6 3 5 2 2 3" xfId="17490" xr:uid="{EA25F92B-8FBB-4217-BD9A-0C56DD5B0833}"/>
    <cellStyle name="SAPBEXHLevel0 2 6 3 5 2 3" xfId="13715" xr:uid="{B899F8EF-1D40-43F2-A121-A1AA41095579}"/>
    <cellStyle name="SAPBEXHLevel0 2 6 3 5 2 4" xfId="19701" xr:uid="{229C4AB3-9873-4262-A07B-F72C8111FDA1}"/>
    <cellStyle name="SAPBEXHLevel0 2 6 3 5 3" xfId="8060" xr:uid="{36E9FDEF-F370-4D30-AEE5-84B013503C4F}"/>
    <cellStyle name="SAPBEXHLevel0 2 6 3 5 3 2" xfId="16099" xr:uid="{BD7E4ECA-F6F6-4B24-A0B7-ED3E78BC99B3}"/>
    <cellStyle name="SAPBEXHLevel0 2 6 3 5 3 3" xfId="17073" xr:uid="{38A3BBAB-54DF-4E1B-B205-D644D43CA19E}"/>
    <cellStyle name="SAPBEXHLevel0 2 6 3 5 4" xfId="11979" xr:uid="{6E541842-228A-46B6-AE85-6DDFBB149F4A}"/>
    <cellStyle name="SAPBEXHLevel0 2 6 3 5_KEY FIGURES" xfId="6266" xr:uid="{952FF5A8-FDEE-49DD-9DA6-E05AEB8422C6}"/>
    <cellStyle name="SAPBEXHLevel0 2 6 3 6" xfId="5216" xr:uid="{9DA3D5E9-33F2-4666-9E1D-FECF32FDC336}"/>
    <cellStyle name="SAPBEXHLevel0 2 6 3 6 2" xfId="10244" xr:uid="{BF603432-C3E5-4A5C-8C1B-E7A38DAB5216}"/>
    <cellStyle name="SAPBEXHLevel0 2 6 3 6 2 2" xfId="17717" xr:uid="{E765A06E-58F5-45C0-8B56-A4ADD40814E4}"/>
    <cellStyle name="SAPBEXHLevel0 2 6 3 6 2 3" xfId="13880" xr:uid="{DB40BB8C-A297-44E5-A7E7-373EFB369C74}"/>
    <cellStyle name="SAPBEXHLevel0 2 6 3 6 3" xfId="10826" xr:uid="{9E2917BE-6EAD-4EFD-88FD-CF6E8ABAC972}"/>
    <cellStyle name="SAPBEXHLevel0 2 6 3 6 3 2" xfId="18299" xr:uid="{72629E93-EB8F-4CB7-927D-314729682F5A}"/>
    <cellStyle name="SAPBEXHLevel0 2 6 3 6 3 3" xfId="20526" xr:uid="{72778DD2-7CE7-4561-951C-310FB0180111}"/>
    <cellStyle name="SAPBEXHLevel0 2 6 3 6 4" xfId="14337" xr:uid="{C27C602B-A6E8-412A-9BE1-F7A1C47E4887}"/>
    <cellStyle name="SAPBEXHLevel0 2 6 3 6 5" xfId="19396" xr:uid="{4CFF99D6-A008-42B2-9E00-DA53F6DB50C5}"/>
    <cellStyle name="SAPBEXHLevel0 2 6 3 7" xfId="5396" xr:uid="{015A8EA8-CD70-460B-B3A6-1586C21E7756}"/>
    <cellStyle name="SAPBEXHLevel0 2 6 3 7 2" xfId="10341" xr:uid="{A3288D46-7687-43AF-ADCC-F353A49E9270}"/>
    <cellStyle name="SAPBEXHLevel0 2 6 3 7 2 2" xfId="17814" xr:uid="{93EA1B68-7B3A-4054-938F-4375441BBE09}"/>
    <cellStyle name="SAPBEXHLevel0 2 6 3 7 2 3" xfId="19379" xr:uid="{A10ADE3E-8332-4EB7-9327-3F08E1098DF5}"/>
    <cellStyle name="SAPBEXHLevel0 2 6 3 7 3" xfId="11005" xr:uid="{18F64452-F2F5-4AC5-8CCE-A60CEC411D43}"/>
    <cellStyle name="SAPBEXHLevel0 2 6 3 7 3 2" xfId="18478" xr:uid="{4FD83C3E-2924-49F1-ABD7-8BE70A4CA405}"/>
    <cellStyle name="SAPBEXHLevel0 2 6 3 7 3 3" xfId="19632" xr:uid="{CBFC0899-582C-46EA-868D-213BFECCB0DB}"/>
    <cellStyle name="SAPBEXHLevel0 2 6 3 7 4" xfId="14457" xr:uid="{8C717A21-64C7-41E2-8474-D1E4C20EF750}"/>
    <cellStyle name="SAPBEXHLevel0 2 6 3 7 5" xfId="14698" xr:uid="{C4731F1E-7971-499B-B340-E584FDAB7133}"/>
    <cellStyle name="SAPBEXHLevel0 2 6 3 8" xfId="5490" xr:uid="{481B51A6-0548-4D04-AA19-F8FB6E999B1D}"/>
    <cellStyle name="SAPBEXHLevel0 2 6 3 8 2" xfId="10435" xr:uid="{36E2CB61-D55A-48F6-8E83-D340ACD3A643}"/>
    <cellStyle name="SAPBEXHLevel0 2 6 3 8 2 2" xfId="17908" xr:uid="{6E59B62A-9CB8-420A-8A33-25D7352DB84E}"/>
    <cellStyle name="SAPBEXHLevel0 2 6 3 8 2 3" xfId="11914" xr:uid="{7FA24F96-E268-407B-B511-C39CF899A6EB}"/>
    <cellStyle name="SAPBEXHLevel0 2 6 3 8 3" xfId="11098" xr:uid="{F1B1C631-C1D9-4810-9DB7-97806467C948}"/>
    <cellStyle name="SAPBEXHLevel0 2 6 3 8 3 2" xfId="18571" xr:uid="{8A4E8D8C-1AD7-4BC6-AA58-FE264119E3A0}"/>
    <cellStyle name="SAPBEXHLevel0 2 6 3 8 3 3" xfId="14778" xr:uid="{5D47D9AC-0BE4-4EFC-AAFF-5C28FA811E4F}"/>
    <cellStyle name="SAPBEXHLevel0 2 6 3 8 4" xfId="14551" xr:uid="{406F91FC-BD27-45AC-A039-8C842ABDA6CA}"/>
    <cellStyle name="SAPBEXHLevel0 2 6 3 8 5" xfId="19342" xr:uid="{37A55E2B-2D0B-4CB7-A492-9F128ABAAFF7}"/>
    <cellStyle name="SAPBEXHLevel0 2 6 3 9" xfId="7117" xr:uid="{C3F3B3A7-F469-425F-9F85-678E65E612B9}"/>
    <cellStyle name="SAPBEXHLevel0 2 6 3 9 2" xfId="15238" xr:uid="{42816B7D-8149-46B4-87A3-293C7089C4DC}"/>
    <cellStyle name="SAPBEXHLevel0 2 6 3 9 3" xfId="20671" xr:uid="{5EF3104B-CB82-4010-948E-B8198104A9D5}"/>
    <cellStyle name="SAPBEXHLevel0 2 6 3_KEY FIGURES" xfId="6262" xr:uid="{C815EF0F-BB64-492D-8039-A9342F89FB75}"/>
    <cellStyle name="SAPBEXHLevel0 2 6 4" xfId="468" xr:uid="{F067C145-E700-43E6-8480-5214DB38EDE0}"/>
    <cellStyle name="SAPBEXHLevel0 2 6 4 10" xfId="7289" xr:uid="{26408FF0-B22C-48D8-86FB-3695A20D383B}"/>
    <cellStyle name="SAPBEXHLevel0 2 6 4 10 2" xfId="15370" xr:uid="{430975CB-0F26-4F49-AB33-AFA92876B7C6}"/>
    <cellStyle name="SAPBEXHLevel0 2 6 4 10 3" xfId="18984" xr:uid="{D4B658BF-7F17-431A-A941-0D60B5298454}"/>
    <cellStyle name="SAPBEXHLevel0 2 6 4 11" xfId="8731" xr:uid="{ED556BF4-528B-459A-B9CD-E9B69857C160}"/>
    <cellStyle name="SAPBEXHLevel0 2 6 4 11 2" xfId="16770" xr:uid="{C2D4472F-530C-46FE-97B6-C56E82C19287}"/>
    <cellStyle name="SAPBEXHLevel0 2 6 4 11 3" xfId="13813" xr:uid="{13CB3172-6B0C-4D60-B28E-5A793CBE0EFD}"/>
    <cellStyle name="SAPBEXHLevel0 2 6 4 12" xfId="11412" xr:uid="{049C6ED4-7EEA-40C6-A85F-C9C71B52C0F2}"/>
    <cellStyle name="SAPBEXHLevel0 2 6 4 13" xfId="12254" xr:uid="{6ACCA40F-DF47-4ACE-A86E-536461F02704}"/>
    <cellStyle name="SAPBEXHLevel0 2 6 4 2" xfId="678" xr:uid="{4D17DD3F-1FC7-4216-A7CC-C119FA3E9276}"/>
    <cellStyle name="SAPBEXHLevel0 2 6 4 2 2" xfId="2817" xr:uid="{4DBD7640-9BE2-468F-BE44-1ACCFFDE8C67}"/>
    <cellStyle name="SAPBEXHLevel0 2 6 4 2 2 2" xfId="8498" xr:uid="{FB2CF8E5-EB72-45E4-A82E-3CC32C50135B}"/>
    <cellStyle name="SAPBEXHLevel0 2 6 4 2 2 2 2" xfId="16537" xr:uid="{C48724B2-904F-43D7-A69B-D04C5F76C511}"/>
    <cellStyle name="SAPBEXHLevel0 2 6 4 2 2 2 3" xfId="20649" xr:uid="{FEBD0E4A-2CB8-4017-B4CB-F1013C14FD08}"/>
    <cellStyle name="SAPBEXHLevel0 2 6 4 2 2 3" xfId="12969" xr:uid="{43D77402-FCA4-4A84-A7B8-6C26E88041F1}"/>
    <cellStyle name="SAPBEXHLevel0 2 6 4 2 2 4" xfId="14657" xr:uid="{66927197-333C-43A9-AC14-F76195F040CB}"/>
    <cellStyle name="SAPBEXHLevel0 2 6 4 2 3" xfId="9009" xr:uid="{D4EFEA92-605C-44DA-BD8E-2C53053AE575}"/>
    <cellStyle name="SAPBEXHLevel0 2 6 4 2 3 2" xfId="17020" xr:uid="{1B9E9524-D047-467D-8A84-4353BA93AC62}"/>
    <cellStyle name="SAPBEXHLevel0 2 6 4 2 3 3" xfId="13755" xr:uid="{D9B92CA7-6441-4731-9E9C-1AE5BAD1355C}"/>
    <cellStyle name="SAPBEXHLevel0 2 6 4 2 4" xfId="11598" xr:uid="{D841ECA1-036A-43C3-ACCD-2943101A499D}"/>
    <cellStyle name="SAPBEXHLevel0 2 6 4 2 5" xfId="13409" xr:uid="{B1C05BE4-95D8-498D-A464-57B8CA9309B7}"/>
    <cellStyle name="SAPBEXHLevel0 2 6 4 2_KEY FIGURES" xfId="6268" xr:uid="{48437B2F-68C8-419F-A22C-425350F9E150}"/>
    <cellStyle name="SAPBEXHLevel0 2 6 4 3" xfId="842" xr:uid="{A6CD3071-874D-4839-93B6-86B95FFCCFF7}"/>
    <cellStyle name="SAPBEXHLevel0 2 6 4 3 2" xfId="2981" xr:uid="{19C809E7-4861-4550-AC5D-8CB50899FE12}"/>
    <cellStyle name="SAPBEXHLevel0 2 6 4 3 2 2" xfId="8334" xr:uid="{2EF646F5-94C2-4971-A9F3-08353D025E11}"/>
    <cellStyle name="SAPBEXHLevel0 2 6 4 3 2 2 2" xfId="16373" xr:uid="{918C9CFF-B6E1-4761-8225-CDAD9A1705AA}"/>
    <cellStyle name="SAPBEXHLevel0 2 6 4 3 2 2 3" xfId="20579" xr:uid="{29F23FB5-FEBD-4B11-AED0-A7F34CC398DB}"/>
    <cellStyle name="SAPBEXHLevel0 2 6 4 3 2 3" xfId="13133" xr:uid="{333C87F0-76A8-45C0-8DEF-CD7848041216}"/>
    <cellStyle name="SAPBEXHLevel0 2 6 4 3 2 4" xfId="13407" xr:uid="{D407D498-0FFA-4D12-B2D7-E8EF2E09794F}"/>
    <cellStyle name="SAPBEXHLevel0 2 6 4 3 3" xfId="9111" xr:uid="{ACA3410E-BFE3-40A8-9161-71EE80E8BD6D}"/>
    <cellStyle name="SAPBEXHLevel0 2 6 4 3 3 2" xfId="17096" xr:uid="{C4559A97-4CD0-4E47-8DFC-0E7AF6A14B9E}"/>
    <cellStyle name="SAPBEXHLevel0 2 6 4 3 3 3" xfId="13810" xr:uid="{3200A89D-CCC2-4A0C-98FF-DA27905DFC84}"/>
    <cellStyle name="SAPBEXHLevel0 2 6 4 3 4" xfId="11762" xr:uid="{ADB97D1E-665C-485E-AE51-02377FB66C62}"/>
    <cellStyle name="SAPBEXHLevel0 2 6 4 3 5" xfId="19163" xr:uid="{0F3DEE8C-C8E9-47B5-865E-2200AB6E0A32}"/>
    <cellStyle name="SAPBEXHLevel0 2 6 4 3_KEY FIGURES" xfId="6269" xr:uid="{8289B9BF-0F1B-4F58-8548-FDD7ED6DF4F0}"/>
    <cellStyle name="SAPBEXHLevel0 2 6 4 4" xfId="2630" xr:uid="{E8289859-E3ED-406E-858F-408FDF20F76A}"/>
    <cellStyle name="SAPBEXHLevel0 2 6 4 4 2" xfId="3732" xr:uid="{48476B4C-7E09-43D4-B1E7-F5745A8F8044}"/>
    <cellStyle name="SAPBEXHLevel0 2 6 4 4 2 2" xfId="7866" xr:uid="{79BD71B8-8A91-4334-99CC-D0B0A4C134F2}"/>
    <cellStyle name="SAPBEXHLevel0 2 6 4 4 2 2 2" xfId="15905" xr:uid="{8217379E-5253-47F4-994D-9E69EFE3FC8E}"/>
    <cellStyle name="SAPBEXHLevel0 2 6 4 4 2 2 3" xfId="17348" xr:uid="{3D57E456-3F43-45FB-87A0-8BDFC21131DE}"/>
    <cellStyle name="SAPBEXHLevel0 2 6 4 4 2 3" xfId="13526" xr:uid="{990F1304-979C-4C69-9FFB-CA2429CD47A7}"/>
    <cellStyle name="SAPBEXHLevel0 2 6 4 4 2 4" xfId="11312" xr:uid="{17ABCE50-2C70-4611-AEC0-18D0CFE78AFC}"/>
    <cellStyle name="SAPBEXHLevel0 2 6 4 4 3" xfId="8865" xr:uid="{D79FB957-C6F7-431A-9E72-7574FC1996AE}"/>
    <cellStyle name="SAPBEXHLevel0 2 6 4 4 3 2" xfId="16904" xr:uid="{A5C345BB-87BF-4E06-8940-E8E56766488F}"/>
    <cellStyle name="SAPBEXHLevel0 2 6 4 4 3 3" xfId="14915" xr:uid="{D1E900F6-719B-446D-B3D7-7DEAC18AA656}"/>
    <cellStyle name="SAPBEXHLevel0 2 6 4 4 4" xfId="12782" xr:uid="{8DD9AACE-F798-4CC7-BB13-721551B9701C}"/>
    <cellStyle name="SAPBEXHLevel0 2 6 4 4 5" xfId="12183" xr:uid="{E59D6774-67CA-4686-9380-92B5934F0734}"/>
    <cellStyle name="SAPBEXHLevel0 2 6 4 4_KEY FIGURES" xfId="6270" xr:uid="{B15AB6F4-2CD4-481E-924F-31CC28AA007B}"/>
    <cellStyle name="SAPBEXHLevel0 2 6 4 5" xfId="3440" xr:uid="{95B5962B-4778-41D5-B78C-73588263CE26}"/>
    <cellStyle name="SAPBEXHLevel0 2 6 4 5 2" xfId="3922" xr:uid="{90663540-CBE4-4032-BD63-73B82429AA13}"/>
    <cellStyle name="SAPBEXHLevel0 2 6 4 5 2 2" xfId="7677" xr:uid="{05A512F0-FC37-47DE-AC4E-4BAF4AD2157F}"/>
    <cellStyle name="SAPBEXHLevel0 2 6 4 5 2 2 2" xfId="15716" xr:uid="{FF83BD13-3E17-4556-92AC-C834C218A599}"/>
    <cellStyle name="SAPBEXHLevel0 2 6 4 5 2 2 3" xfId="18789" xr:uid="{100348AE-D70D-43AB-B06C-421B1EC78835}"/>
    <cellStyle name="SAPBEXHLevel0 2 6 4 5 2 3" xfId="13716" xr:uid="{B3205D94-A22F-43CE-9025-F4CEC5FB693D}"/>
    <cellStyle name="SAPBEXHLevel0 2 6 4 5 2 4" xfId="12474" xr:uid="{A9F76F99-860E-419A-9639-5649B5E9172A}"/>
    <cellStyle name="SAPBEXHLevel0 2 6 4 5 3" xfId="8059" xr:uid="{6A7EC947-2408-4380-8A35-E0F1F58A41C1}"/>
    <cellStyle name="SAPBEXHLevel0 2 6 4 5 3 2" xfId="16098" xr:uid="{B09E70D4-7A7F-4117-9A3A-7C6D2B578AB8}"/>
    <cellStyle name="SAPBEXHLevel0 2 6 4 5 3 3" xfId="13823" xr:uid="{D8AB3973-C993-4CDC-9D2F-DFCFB8E325D0}"/>
    <cellStyle name="SAPBEXHLevel0 2 6 4 5 4" xfId="12530" xr:uid="{33CC941B-1D0D-4280-BF7D-FE7CA0C374A2}"/>
    <cellStyle name="SAPBEXHLevel0 2 6 4 5_KEY FIGURES" xfId="6271" xr:uid="{4AFEDE79-D686-4B50-8A65-D3004E989576}"/>
    <cellStyle name="SAPBEXHLevel0 2 6 4 6" xfId="5217" xr:uid="{E562C98D-F7B9-4D5E-BBB5-8ACB6327D27C}"/>
    <cellStyle name="SAPBEXHLevel0 2 6 4 6 2" xfId="10245" xr:uid="{E5C70B39-2A20-4DA2-9B01-41D6E4EEE772}"/>
    <cellStyle name="SAPBEXHLevel0 2 6 4 6 2 2" xfId="17718" xr:uid="{481D5F69-C3B6-4EDB-8E9B-ACD6774462E2}"/>
    <cellStyle name="SAPBEXHLevel0 2 6 4 6 2 3" xfId="19535" xr:uid="{7F75C9D0-C7D0-42E4-A5FE-05E2333B78DD}"/>
    <cellStyle name="SAPBEXHLevel0 2 6 4 6 3" xfId="10827" xr:uid="{50E3464C-9805-456D-9786-DF14CA8D6F7F}"/>
    <cellStyle name="SAPBEXHLevel0 2 6 4 6 3 2" xfId="18300" xr:uid="{5618FFCC-12B3-4941-87E7-781EC1D3BDF5}"/>
    <cellStyle name="SAPBEXHLevel0 2 6 4 6 3 3" xfId="20838" xr:uid="{28E015F2-B86D-4F67-97A4-7BF8B5944197}"/>
    <cellStyle name="SAPBEXHLevel0 2 6 4 6 4" xfId="14338" xr:uid="{B47A6A59-3765-4C5C-8017-1C4F3E527E30}"/>
    <cellStyle name="SAPBEXHLevel0 2 6 4 6 5" xfId="13370" xr:uid="{78558830-9ADF-416A-B248-5E83BF00405D}"/>
    <cellStyle name="SAPBEXHLevel0 2 6 4 7" xfId="5397" xr:uid="{CDD072E2-F423-4F03-9E2D-3A7C342BEC0A}"/>
    <cellStyle name="SAPBEXHLevel0 2 6 4 7 2" xfId="10342" xr:uid="{488D7D3B-B585-4C99-A71E-7A2E8A992DE8}"/>
    <cellStyle name="SAPBEXHLevel0 2 6 4 7 2 2" xfId="17815" xr:uid="{E6C3B476-4886-4F2F-BCAD-297EA6B07BFF}"/>
    <cellStyle name="SAPBEXHLevel0 2 6 4 7 2 3" xfId="19876" xr:uid="{74B21EC4-B9F0-4426-9B7E-34F1F5817ECE}"/>
    <cellStyle name="SAPBEXHLevel0 2 6 4 7 3" xfId="11006" xr:uid="{8B9A51D4-4576-47FD-A96C-043FB6438A03}"/>
    <cellStyle name="SAPBEXHLevel0 2 6 4 7 3 2" xfId="18479" xr:uid="{A3DCB5B7-8CB2-493A-8442-227929FE64C9}"/>
    <cellStyle name="SAPBEXHLevel0 2 6 4 7 3 3" xfId="19787" xr:uid="{390ADA65-13A5-4785-95F9-AFFEC453669A}"/>
    <cellStyle name="SAPBEXHLevel0 2 6 4 7 4" xfId="14458" xr:uid="{1B0B24D7-2287-4301-AC2E-3FC439DDF8C2}"/>
    <cellStyle name="SAPBEXHLevel0 2 6 4 7 5" xfId="20727" xr:uid="{F130A17F-6735-4AFE-BA38-4DE2E35BB62E}"/>
    <cellStyle name="SAPBEXHLevel0 2 6 4 8" xfId="5491" xr:uid="{362223A7-6863-4D56-990C-C0810855D492}"/>
    <cellStyle name="SAPBEXHLevel0 2 6 4 8 2" xfId="10436" xr:uid="{54AD6786-10EF-40EB-87A8-6C0AE0583B24}"/>
    <cellStyle name="SAPBEXHLevel0 2 6 4 8 2 2" xfId="17909" xr:uid="{7DA22B8A-34B3-4D4A-BD06-D5972252728A}"/>
    <cellStyle name="SAPBEXHLevel0 2 6 4 8 2 3" xfId="11325" xr:uid="{3E3B3CBF-D5C0-4D53-BB46-D9C4C26EF5A0}"/>
    <cellStyle name="SAPBEXHLevel0 2 6 4 8 3" xfId="11099" xr:uid="{E3FAD99D-1F5A-484D-B18D-70A6AF102281}"/>
    <cellStyle name="SAPBEXHLevel0 2 6 4 8 3 2" xfId="18572" xr:uid="{1A63FB0C-C591-45F0-934D-6F21DFD24A92}"/>
    <cellStyle name="SAPBEXHLevel0 2 6 4 8 3 3" xfId="19121" xr:uid="{B0300F8F-E14D-47A3-972A-93D2A1C87EE5}"/>
    <cellStyle name="SAPBEXHLevel0 2 6 4 8 4" xfId="14552" xr:uid="{0A7AFABF-52C5-453E-ADF5-4B68C27766A5}"/>
    <cellStyle name="SAPBEXHLevel0 2 6 4 8 5" xfId="17221" xr:uid="{9D0F48D4-162D-4E03-BC2E-055E4E7FF30E}"/>
    <cellStyle name="SAPBEXHLevel0 2 6 4 9" xfId="7118" xr:uid="{8E098D5B-41BE-4457-B39A-3B5006FB5123}"/>
    <cellStyle name="SAPBEXHLevel0 2 6 4 9 2" xfId="15239" xr:uid="{6E17ED94-481A-4855-88F9-5118D4C4923A}"/>
    <cellStyle name="SAPBEXHLevel0 2 6 4 9 3" xfId="14011" xr:uid="{12D0FCE0-469A-4A4B-AA68-8BA327DC18E9}"/>
    <cellStyle name="SAPBEXHLevel0 2 6 4_KEY FIGURES" xfId="6267" xr:uid="{2094FDB4-E7B8-45A8-AC3D-9A0E02869F7B}"/>
    <cellStyle name="SAPBEXHLevel0 2 6 5" xfId="506" xr:uid="{5B42FE5E-5ED3-4590-AA05-DB463392DC5A}"/>
    <cellStyle name="SAPBEXHLevel0 2 6 5 10" xfId="7290" xr:uid="{7CC2A5DB-0606-433F-BCC8-CFA03A74E362}"/>
    <cellStyle name="SAPBEXHLevel0 2 6 5 10 2" xfId="15371" xr:uid="{562582BE-18B0-4A57-9AAB-21EC2852DC49}"/>
    <cellStyle name="SAPBEXHLevel0 2 6 5 10 3" xfId="17224" xr:uid="{01E4A85F-AF4E-405C-B544-C6279EA15018}"/>
    <cellStyle name="SAPBEXHLevel0 2 6 5 11" xfId="7451" xr:uid="{9F1C180A-FB15-481E-9CF6-0D883D58CF7E}"/>
    <cellStyle name="SAPBEXHLevel0 2 6 5 11 2" xfId="15490" xr:uid="{6F66B36F-D57E-42B2-9883-9F8F67F4AD5C}"/>
    <cellStyle name="SAPBEXHLevel0 2 6 5 11 3" xfId="19421" xr:uid="{F9E53F25-39CA-4972-B6CE-922174142998}"/>
    <cellStyle name="SAPBEXHLevel0 2 6 5 12" xfId="11449" xr:uid="{CE6B6457-7BD4-43C5-AC4C-5862C0B91D88}"/>
    <cellStyle name="SAPBEXHLevel0 2 6 5 13" xfId="14928" xr:uid="{C2E838D8-945D-445C-AB03-633FB75385CA}"/>
    <cellStyle name="SAPBEXHLevel0 2 6 5 2" xfId="716" xr:uid="{ABC24DB4-5130-4946-986C-AA587A6FAA88}"/>
    <cellStyle name="SAPBEXHLevel0 2 6 5 2 2" xfId="2855" xr:uid="{A0ED3E9A-E467-4815-A754-C4EE93B1F823}"/>
    <cellStyle name="SAPBEXHLevel0 2 6 5 2 2 2" xfId="8460" xr:uid="{FF73E2F5-3DFD-41DB-B7F4-A08531C3AB98}"/>
    <cellStyle name="SAPBEXHLevel0 2 6 5 2 2 2 2" xfId="16499" xr:uid="{35A5A60A-7972-4216-A7BE-ED308CB370E4}"/>
    <cellStyle name="SAPBEXHLevel0 2 6 5 2 2 2 3" xfId="14934" xr:uid="{B16F760E-C032-4E48-9E89-3289CD01CEED}"/>
    <cellStyle name="SAPBEXHLevel0 2 6 5 2 2 3" xfId="13007" xr:uid="{8A55610B-5075-4889-9FC0-85EFEF9B57AC}"/>
    <cellStyle name="SAPBEXHLevel0 2 6 5 2 2 4" xfId="19728" xr:uid="{0614155D-4E4D-4FB8-859C-9471D2190F25}"/>
    <cellStyle name="SAPBEXHLevel0 2 6 5 2 3" xfId="7565" xr:uid="{25F79E74-5367-4B9B-BE5D-C33D065614D0}"/>
    <cellStyle name="SAPBEXHLevel0 2 6 5 2 3 2" xfId="15604" xr:uid="{22C88760-D4B6-4ABD-8674-42955FFB2DAA}"/>
    <cellStyle name="SAPBEXHLevel0 2 6 5 2 3 3" xfId="19978" xr:uid="{DD2A20E8-5C7B-440D-A666-CD1248D18B4E}"/>
    <cellStyle name="SAPBEXHLevel0 2 6 5 2 4" xfId="11636" xr:uid="{80F6D0DE-B900-4E29-9C52-C23A5AF9A5A7}"/>
    <cellStyle name="SAPBEXHLevel0 2 6 5 2 5" xfId="19507" xr:uid="{355635FA-C983-4B30-AA0E-F8339368ACE4}"/>
    <cellStyle name="SAPBEXHLevel0 2 6 5 2_KEY FIGURES" xfId="6273" xr:uid="{119DEAB2-69C5-4A8A-B595-B8F9ABDA089D}"/>
    <cellStyle name="SAPBEXHLevel0 2 6 5 3" xfId="880" xr:uid="{0D051EEC-C205-48D4-8082-B8292A98656E}"/>
    <cellStyle name="SAPBEXHLevel0 2 6 5 3 2" xfId="3019" xr:uid="{15FC4B6F-967D-4CA3-BB27-57F5F17745B7}"/>
    <cellStyle name="SAPBEXHLevel0 2 6 5 3 2 2" xfId="8296" xr:uid="{613CCE59-40C0-49EC-A43D-0EFED8B12FCF}"/>
    <cellStyle name="SAPBEXHLevel0 2 6 5 3 2 2 2" xfId="16335" xr:uid="{ABD668CC-06C3-47F7-8FF4-EF1FAE7A0002}"/>
    <cellStyle name="SAPBEXHLevel0 2 6 5 3 2 2 3" xfId="13958" xr:uid="{9623AA89-B3FE-45B5-9DE5-ED72D9F54E80}"/>
    <cellStyle name="SAPBEXHLevel0 2 6 5 3 2 3" xfId="13171" xr:uid="{3F16A7E8-88E8-438F-A42C-F8DF86451CBB}"/>
    <cellStyle name="SAPBEXHLevel0 2 6 5 3 2 4" xfId="12465" xr:uid="{1FA21D5B-DE81-4FB9-88FB-519F4F69FC40}"/>
    <cellStyle name="SAPBEXHLevel0 2 6 5 3 3" xfId="8675" xr:uid="{D3C986F7-B2AA-420E-9934-52C2B789BB61}"/>
    <cellStyle name="SAPBEXHLevel0 2 6 5 3 3 2" xfId="16714" xr:uid="{8D222C12-4FDE-4C5B-A669-D0C72DA5FD8B}"/>
    <cellStyle name="SAPBEXHLevel0 2 6 5 3 3 3" xfId="17429" xr:uid="{9A4E7C66-BE77-4E38-8CBE-72469BE60F4B}"/>
    <cellStyle name="SAPBEXHLevel0 2 6 5 3 4" xfId="11800" xr:uid="{8276D70D-96D5-48BC-883A-1DC7A3DBFEDC}"/>
    <cellStyle name="SAPBEXHLevel0 2 6 5 3 5" xfId="13799" xr:uid="{C3777E7A-2407-45B5-BA61-2BCB0FA022D9}"/>
    <cellStyle name="SAPBEXHLevel0 2 6 5 3_KEY FIGURES" xfId="6274" xr:uid="{6909AD30-1B96-4569-979D-10C3CA4A2682}"/>
    <cellStyle name="SAPBEXHLevel0 2 6 5 4" xfId="2668" xr:uid="{2F5B11BB-AA0E-4146-9CD2-FC8533AB9F0A}"/>
    <cellStyle name="SAPBEXHLevel0 2 6 5 4 2" xfId="3753" xr:uid="{DAD7D744-1317-4703-AAB8-06077A2A5057}"/>
    <cellStyle name="SAPBEXHLevel0 2 6 5 4 2 2" xfId="7845" xr:uid="{47E96725-17F1-4998-A051-531478C66010}"/>
    <cellStyle name="SAPBEXHLevel0 2 6 5 4 2 2 2" xfId="15884" xr:uid="{432577DE-A906-44C2-B744-5C963A1B7993}"/>
    <cellStyle name="SAPBEXHLevel0 2 6 5 4 2 2 3" xfId="12422" xr:uid="{5F7C280D-94B1-4401-9C34-54A4CC2E9AF3}"/>
    <cellStyle name="SAPBEXHLevel0 2 6 5 4 2 3" xfId="13547" xr:uid="{4FCB3A58-4695-43AB-8676-15E59BE2ACD1}"/>
    <cellStyle name="SAPBEXHLevel0 2 6 5 4 2 4" xfId="14836" xr:uid="{F18EF890-304A-4DE6-9B59-A602E113F461}"/>
    <cellStyle name="SAPBEXHLevel0 2 6 5 4 3" xfId="8639" xr:uid="{35E683A7-A9AE-43F1-9D92-01F6D1438DAA}"/>
    <cellStyle name="SAPBEXHLevel0 2 6 5 4 3 2" xfId="16678" xr:uid="{E1B67DEB-ADFC-4E26-ACE9-9DFBCEF88744}"/>
    <cellStyle name="SAPBEXHLevel0 2 6 5 4 3 3" xfId="20280" xr:uid="{65697F96-0B70-4546-979A-FC3949E9D1A1}"/>
    <cellStyle name="SAPBEXHLevel0 2 6 5 4 4" xfId="12820" xr:uid="{9FE42D8B-B8DA-412B-9F7C-62E0946D84F2}"/>
    <cellStyle name="SAPBEXHLevel0 2 6 5 4 5" xfId="14941" xr:uid="{0AD1BE23-793E-49C9-8C7C-B56472D3BB46}"/>
    <cellStyle name="SAPBEXHLevel0 2 6 5 4_KEY FIGURES" xfId="6275" xr:uid="{783E4925-06A1-4C17-B8AE-31634FED5810}"/>
    <cellStyle name="SAPBEXHLevel0 2 6 5 5" xfId="3441" xr:uid="{C605DFC3-BC1B-41B8-B0E9-37B7FD2B6594}"/>
    <cellStyle name="SAPBEXHLevel0 2 6 5 5 2" xfId="3923" xr:uid="{34C84962-33CC-4DB1-A1D3-6C2608666C6F}"/>
    <cellStyle name="SAPBEXHLevel0 2 6 5 5 2 2" xfId="7676" xr:uid="{9156AF41-B168-4577-9C31-C8BE5DDAF61F}"/>
    <cellStyle name="SAPBEXHLevel0 2 6 5 5 2 2 2" xfId="15715" xr:uid="{4EF277C6-95CB-485C-818B-03985BBEBAA2}"/>
    <cellStyle name="SAPBEXHLevel0 2 6 5 5 2 2 3" xfId="15446" xr:uid="{25841FE0-4431-4BE5-91CC-FF08BD0258BC}"/>
    <cellStyle name="SAPBEXHLevel0 2 6 5 5 2 3" xfId="13717" xr:uid="{A118DAEC-EB12-4D1F-963E-0D7BCD149F06}"/>
    <cellStyle name="SAPBEXHLevel0 2 6 5 5 2 4" xfId="20293" xr:uid="{5A9112AD-042E-4043-931E-953D2BF00C55}"/>
    <cellStyle name="SAPBEXHLevel0 2 6 5 5 3" xfId="8058" xr:uid="{8BC817A4-4278-4FED-90B5-AF24541E9A04}"/>
    <cellStyle name="SAPBEXHLevel0 2 6 5 5 3 2" xfId="16097" xr:uid="{332284F2-985F-4010-A3EA-EA0DCB307A66}"/>
    <cellStyle name="SAPBEXHLevel0 2 6 5 5 3 3" xfId="20327" xr:uid="{61146F65-6DFC-489C-8603-73B9655987DB}"/>
    <cellStyle name="SAPBEXHLevel0 2 6 5 5 4" xfId="20408" xr:uid="{4B63555F-15CC-42D3-A588-BC1283325272}"/>
    <cellStyle name="SAPBEXHLevel0 2 6 5 5_KEY FIGURES" xfId="6276" xr:uid="{18B34CE9-14ED-44B2-B6AC-0F7537A5ABCF}"/>
    <cellStyle name="SAPBEXHLevel0 2 6 5 6" xfId="5218" xr:uid="{9DA80D20-90D1-4EA9-9689-4C74108F1813}"/>
    <cellStyle name="SAPBEXHLevel0 2 6 5 6 2" xfId="10246" xr:uid="{6E7C012A-07AB-49CD-B878-E3E81D12A9D4}"/>
    <cellStyle name="SAPBEXHLevel0 2 6 5 6 2 2" xfId="17719" xr:uid="{86DE1E85-4DDA-44E2-9BB2-290DC080C955}"/>
    <cellStyle name="SAPBEXHLevel0 2 6 5 6 2 3" xfId="19165" xr:uid="{70E87ED2-30AD-4F3F-B73D-41CAE52C122A}"/>
    <cellStyle name="SAPBEXHLevel0 2 6 5 6 3" xfId="10828" xr:uid="{99DE7BD1-78A5-43FC-B962-99825B23392E}"/>
    <cellStyle name="SAPBEXHLevel0 2 6 5 6 3 2" xfId="18301" xr:uid="{221EFBFC-702B-4E0B-8095-F7560D5DBE04}"/>
    <cellStyle name="SAPBEXHLevel0 2 6 5 6 3 3" xfId="19057" xr:uid="{E81A2B22-D4AB-482E-8DAA-1D8730D5F634}"/>
    <cellStyle name="SAPBEXHLevel0 2 6 5 6 4" xfId="14339" xr:uid="{23CF3067-760B-4532-BB3D-BD8C2F37D5BE}"/>
    <cellStyle name="SAPBEXHLevel0 2 6 5 6 5" xfId="20380" xr:uid="{10837E95-27E3-40FA-AA5A-728676E7C7BC}"/>
    <cellStyle name="SAPBEXHLevel0 2 6 5 7" xfId="5398" xr:uid="{2D0B5C51-40EF-4C59-B33E-B0A6C626D818}"/>
    <cellStyle name="SAPBEXHLevel0 2 6 5 7 2" xfId="10343" xr:uid="{7F34055A-E457-4277-B39E-1AB45520C639}"/>
    <cellStyle name="SAPBEXHLevel0 2 6 5 7 2 2" xfId="17816" xr:uid="{D0BE1A1B-04B8-436B-8996-3EF999AE5343}"/>
    <cellStyle name="SAPBEXHLevel0 2 6 5 7 2 3" xfId="11927" xr:uid="{3DF9C40F-2844-42B5-A240-BDCFA07F6097}"/>
    <cellStyle name="SAPBEXHLevel0 2 6 5 7 3" xfId="11007" xr:uid="{E4CBADB5-EB16-4760-AF73-3E6BF4CCF763}"/>
    <cellStyle name="SAPBEXHLevel0 2 6 5 7 3 2" xfId="18480" xr:uid="{58A7644E-4E96-45B5-9C2C-47CF0C4A5AE2}"/>
    <cellStyle name="SAPBEXHLevel0 2 6 5 7 3 3" xfId="18726" xr:uid="{1468791E-4B3A-444C-AE2C-B12F39FBA163}"/>
    <cellStyle name="SAPBEXHLevel0 2 6 5 7 4" xfId="14459" xr:uid="{4151F45D-92A0-4708-945E-E430C56A16A7}"/>
    <cellStyle name="SAPBEXHLevel0 2 6 5 7 5" xfId="14376" xr:uid="{D4922F94-712E-44E9-8DF6-A881E987CA8D}"/>
    <cellStyle name="SAPBEXHLevel0 2 6 5 8" xfId="5492" xr:uid="{6C9B56C8-02C7-4DFF-A35D-85CDB870ECF9}"/>
    <cellStyle name="SAPBEXHLevel0 2 6 5 8 2" xfId="10437" xr:uid="{1307B033-EC8B-4BBA-A40A-7DACEF66D460}"/>
    <cellStyle name="SAPBEXHLevel0 2 6 5 8 2 2" xfId="17910" xr:uid="{A41A6E41-C0B8-401F-ABEA-95D2026ED627}"/>
    <cellStyle name="SAPBEXHLevel0 2 6 5 8 2 3" xfId="14044" xr:uid="{5D43C865-A9F7-43F6-A1C1-7A76FC2DD8D2}"/>
    <cellStyle name="SAPBEXHLevel0 2 6 5 8 3" xfId="11100" xr:uid="{CC53A542-38AF-4CE4-B7CE-1566FE9D9427}"/>
    <cellStyle name="SAPBEXHLevel0 2 6 5 8 3 2" xfId="18573" xr:uid="{2D19EF4F-7079-4650-BC76-5D8AA1FC0755}"/>
    <cellStyle name="SAPBEXHLevel0 2 6 5 8 3 3" xfId="19811" xr:uid="{4573BEFF-B700-4593-BBE5-2295D2F843A3}"/>
    <cellStyle name="SAPBEXHLevel0 2 6 5 8 4" xfId="14553" xr:uid="{ADC7C6BA-2271-42AA-B43F-39FBA2A26C5B}"/>
    <cellStyle name="SAPBEXHLevel0 2 6 5 8 5" xfId="20379" xr:uid="{A3462621-7E00-4738-AA4F-93FE79959A69}"/>
    <cellStyle name="SAPBEXHLevel0 2 6 5 9" xfId="7119" xr:uid="{CD866DD9-16D9-42E2-B196-90DF6AD8808A}"/>
    <cellStyle name="SAPBEXHLevel0 2 6 5 9 2" xfId="15240" xr:uid="{CFE9F25B-20C9-4337-AAB1-78C37CC7006C}"/>
    <cellStyle name="SAPBEXHLevel0 2 6 5 9 3" xfId="17336" xr:uid="{914B2D0E-507F-41CE-B2F1-E26C98474D5A}"/>
    <cellStyle name="SAPBEXHLevel0 2 6 5_KEY FIGURES" xfId="6272" xr:uid="{6791C89E-37F3-4667-8C5C-FA97CA1CC0DE}"/>
    <cellStyle name="SAPBEXHLevel0 2 6 6" xfId="522" xr:uid="{268AF7FC-578C-44B4-861D-72358C4729FF}"/>
    <cellStyle name="SAPBEXHLevel0 2 6 6 10" xfId="7291" xr:uid="{F383FB96-0E4A-4F23-BD2E-667B27F64AA7}"/>
    <cellStyle name="SAPBEXHLevel0 2 6 6 10 2" xfId="15372" xr:uid="{52C1335F-7DEB-46AA-8338-87D9470665C7}"/>
    <cellStyle name="SAPBEXHLevel0 2 6 6 10 3" xfId="15154" xr:uid="{9B98C2E4-243A-42F7-9E59-D9E2461AB110}"/>
    <cellStyle name="SAPBEXHLevel0 2 6 6 11" xfId="8756" xr:uid="{5CA4AC09-CFB5-492E-8E20-442375368134}"/>
    <cellStyle name="SAPBEXHLevel0 2 6 6 11 2" xfId="16795" xr:uid="{B21C0151-D59C-4F05-95B8-E120FDD2E1F8}"/>
    <cellStyle name="SAPBEXHLevel0 2 6 6 11 3" xfId="11388" xr:uid="{D3CDB3DC-2FE1-4EC3-9B55-38FA09D84DDF}"/>
    <cellStyle name="SAPBEXHLevel0 2 6 6 12" xfId="11465" xr:uid="{96244DAD-DBDF-4190-81BE-D20090A3CC46}"/>
    <cellStyle name="SAPBEXHLevel0 2 6 6 13" xfId="15170" xr:uid="{9AC97661-18C4-490F-B4E8-9368FC7AAB5B}"/>
    <cellStyle name="SAPBEXHLevel0 2 6 6 2" xfId="732" xr:uid="{0210BF52-CD68-494E-B311-AD902EAA5CA9}"/>
    <cellStyle name="SAPBEXHLevel0 2 6 6 2 2" xfId="2871" xr:uid="{636884B0-0919-4ADF-B481-B00E090276A6}"/>
    <cellStyle name="SAPBEXHLevel0 2 6 6 2 2 2" xfId="8444" xr:uid="{D8BF6ECD-E7B8-48D4-AE07-43430671EB5C}"/>
    <cellStyle name="SAPBEXHLevel0 2 6 6 2 2 2 2" xfId="16483" xr:uid="{B82F2D84-0B9E-40AD-9D42-3ECBCE0BE4EB}"/>
    <cellStyle name="SAPBEXHLevel0 2 6 6 2 2 2 3" xfId="13449" xr:uid="{47E978DE-6E3E-49DD-8FCC-377340BE3217}"/>
    <cellStyle name="SAPBEXHLevel0 2 6 6 2 2 3" xfId="13023" xr:uid="{BE2085CB-C022-4769-9C9D-FCBBDFB5AC4A}"/>
    <cellStyle name="SAPBEXHLevel0 2 6 6 2 2 4" xfId="20294" xr:uid="{7F86F5A9-1363-45F9-964E-2B98D8C074FB}"/>
    <cellStyle name="SAPBEXHLevel0 2 6 6 2 3" xfId="8687" xr:uid="{E03B1670-198A-45F2-B651-2F9D46AED2FF}"/>
    <cellStyle name="SAPBEXHLevel0 2 6 6 2 3 2" xfId="16726" xr:uid="{72AA7A37-0080-497D-9538-66424D85BC71}"/>
    <cellStyle name="SAPBEXHLevel0 2 6 6 2 3 3" xfId="18885" xr:uid="{B4E5FEDA-6D2A-4EF4-B641-7377A5C694D4}"/>
    <cellStyle name="SAPBEXHLevel0 2 6 6 2 4" xfId="11652" xr:uid="{C30AB3DC-519B-4204-96EF-5912B2C31E02}"/>
    <cellStyle name="SAPBEXHLevel0 2 6 6 2 5" xfId="20295" xr:uid="{36854F6D-69CB-4996-B271-981B057AD3F5}"/>
    <cellStyle name="SAPBEXHLevel0 2 6 6 2_KEY FIGURES" xfId="6278" xr:uid="{37BF80A2-75CC-4ACB-94B2-ADE615F75A8A}"/>
    <cellStyle name="SAPBEXHLevel0 2 6 6 3" xfId="896" xr:uid="{1EEA0E64-184D-47AE-9AF5-D929CCF61C28}"/>
    <cellStyle name="SAPBEXHLevel0 2 6 6 3 2" xfId="3035" xr:uid="{FDD16C64-36F4-4C7A-9465-7642340E3239}"/>
    <cellStyle name="SAPBEXHLevel0 2 6 6 3 2 2" xfId="8280" xr:uid="{44085E94-7926-43AC-80ED-26FC4BAB7EAB}"/>
    <cellStyle name="SAPBEXHLevel0 2 6 6 3 2 2 2" xfId="16319" xr:uid="{01BCC3CF-3B49-443E-9A9E-53C875FF6AB9}"/>
    <cellStyle name="SAPBEXHLevel0 2 6 6 3 2 2 3" xfId="19513" xr:uid="{EBE73161-040D-46B7-BF17-49718A124BE1}"/>
    <cellStyle name="SAPBEXHLevel0 2 6 6 3 2 3" xfId="13187" xr:uid="{0E6284BE-4600-43AF-8A13-00820CE75166}"/>
    <cellStyle name="SAPBEXHLevel0 2 6 6 3 2 4" xfId="14021" xr:uid="{988E8C39-D49F-4C50-A9EE-21D7E4E7628D}"/>
    <cellStyle name="SAPBEXHLevel0 2 6 6 3 3" xfId="8918" xr:uid="{C28DDAC7-BB70-421A-ACA9-A5F2BA6C5C24}"/>
    <cellStyle name="SAPBEXHLevel0 2 6 6 3 3 2" xfId="16941" xr:uid="{96BA152C-A198-45B6-ABBA-15348AEFBBCF}"/>
    <cellStyle name="SAPBEXHLevel0 2 6 6 3 3 3" xfId="14271" xr:uid="{5C206963-8FA5-4CE9-88DA-550114C43B4A}"/>
    <cellStyle name="SAPBEXHLevel0 2 6 6 3 4" xfId="11816" xr:uid="{86CA9F0A-36FD-49F2-97A5-0A1C9D69C006}"/>
    <cellStyle name="SAPBEXHLevel0 2 6 6 3 5" xfId="20160" xr:uid="{50B7DE88-2B01-4D11-BAD8-956543B221B1}"/>
    <cellStyle name="SAPBEXHLevel0 2 6 6 3_KEY FIGURES" xfId="6279" xr:uid="{CF36B522-8CFC-42BE-B9A0-C780D0A82083}"/>
    <cellStyle name="SAPBEXHLevel0 2 6 6 4" xfId="2684" xr:uid="{C1CD2ED0-EFB3-4C21-9A46-0EB8CDD8671A}"/>
    <cellStyle name="SAPBEXHLevel0 2 6 6 4 2" xfId="8631" xr:uid="{827CEBE9-C7B5-4469-AA9D-20E5CB57A0C3}"/>
    <cellStyle name="SAPBEXHLevel0 2 6 6 4 2 2" xfId="16670" xr:uid="{819B082A-D6DB-4C16-88E0-E4268C85F540}"/>
    <cellStyle name="SAPBEXHLevel0 2 6 6 4 2 3" xfId="20247" xr:uid="{C22503A8-098D-4B68-B551-EF3EFC0E2A54}"/>
    <cellStyle name="SAPBEXHLevel0 2 6 6 4 3" xfId="12836" xr:uid="{640AEE0E-E8A7-4F42-8F37-E12C198284DB}"/>
    <cellStyle name="SAPBEXHLevel0 2 6 6 4 4" xfId="17536" xr:uid="{EC412588-7C03-4CA7-AB72-3BC66D7E953D}"/>
    <cellStyle name="SAPBEXHLevel0 2 6 6 5" xfId="3442" xr:uid="{6590C768-7D5E-43D8-94E2-CE60E4DD092A}"/>
    <cellStyle name="SAPBEXHLevel0 2 6 6 5 2" xfId="3924" xr:uid="{A6D1905F-77A4-4065-A7DB-9FD32954892C}"/>
    <cellStyle name="SAPBEXHLevel0 2 6 6 5 2 2" xfId="7675" xr:uid="{78DED413-E33B-489D-A2AB-4D81792A68BC}"/>
    <cellStyle name="SAPBEXHLevel0 2 6 6 5 2 2 2" xfId="15714" xr:uid="{C2B676A7-D60E-4FD1-9996-5E25AD676475}"/>
    <cellStyle name="SAPBEXHLevel0 2 6 6 5 2 2 3" xfId="20586" xr:uid="{8B5FD66C-FE97-4F0E-98A3-B6060259280E}"/>
    <cellStyle name="SAPBEXHLevel0 2 6 6 5 2 3" xfId="13718" xr:uid="{2677421B-979A-4FB5-BC7F-65B5E01539C3}"/>
    <cellStyle name="SAPBEXHLevel0 2 6 6 5 2 4" xfId="18868" xr:uid="{FBA3FCCD-AB27-4529-A8FF-E9AB8F1730F5}"/>
    <cellStyle name="SAPBEXHLevel0 2 6 6 5 3" xfId="8057" xr:uid="{3CCCD879-EDAC-4D2F-9399-EF6A9138F34F}"/>
    <cellStyle name="SAPBEXHLevel0 2 6 6 5 3 2" xfId="16096" xr:uid="{E302D8ED-B3CA-4F85-870A-59708BBDB0DC}"/>
    <cellStyle name="SAPBEXHLevel0 2 6 6 5 3 3" xfId="12458" xr:uid="{347DF903-1F10-4645-A1FC-EBB98C3327DA}"/>
    <cellStyle name="SAPBEXHLevel0 2 6 6 5 4" xfId="20684" xr:uid="{AAABE03D-9C94-4EB9-8DAF-A61114BE419E}"/>
    <cellStyle name="SAPBEXHLevel0 2 6 6 5_KEY FIGURES" xfId="6280" xr:uid="{070618B0-B40A-4BDC-9821-244F48ABDAF3}"/>
    <cellStyle name="SAPBEXHLevel0 2 6 6 6" xfId="5219" xr:uid="{78635881-6718-4F19-B03E-6263A048CE69}"/>
    <cellStyle name="SAPBEXHLevel0 2 6 6 6 2" xfId="10247" xr:uid="{23CA5666-0709-4970-930D-9C67EC793C27}"/>
    <cellStyle name="SAPBEXHLevel0 2 6 6 6 2 2" xfId="17720" xr:uid="{414E2C72-C391-47B3-B521-B7DB90473B3D}"/>
    <cellStyle name="SAPBEXHLevel0 2 6 6 6 2 3" xfId="11947" xr:uid="{A2D88A7B-67FC-4F55-8E98-B7816F199D92}"/>
    <cellStyle name="SAPBEXHLevel0 2 6 6 6 3" xfId="10829" xr:uid="{9B66A892-9F32-484B-B67E-A7A000D29CF1}"/>
    <cellStyle name="SAPBEXHLevel0 2 6 6 6 3 2" xfId="18302" xr:uid="{7F04B260-F9AF-4B55-AB2C-4454BD46B5A6}"/>
    <cellStyle name="SAPBEXHLevel0 2 6 6 6 3 3" xfId="19112" xr:uid="{2CFFE7FD-B054-44AE-BC9F-8BDB07A3CB2D}"/>
    <cellStyle name="SAPBEXHLevel0 2 6 6 6 4" xfId="14340" xr:uid="{DC20763B-22DC-45C9-8D5D-BEAD92DE1F45}"/>
    <cellStyle name="SAPBEXHLevel0 2 6 6 6 5" xfId="19858" xr:uid="{E0BE4F46-DC5A-42CB-8C17-11F6050BB414}"/>
    <cellStyle name="SAPBEXHLevel0 2 6 6 7" xfId="5399" xr:uid="{47664B87-71F6-4DD8-BB11-547A10DD9AEC}"/>
    <cellStyle name="SAPBEXHLevel0 2 6 6 7 2" xfId="10344" xr:uid="{34BAEE66-E99B-471A-8895-4819648ABEAD}"/>
    <cellStyle name="SAPBEXHLevel0 2 6 6 7 2 2" xfId="17817" xr:uid="{3926694D-14F8-4641-87E0-4C7BEE1CB3BB}"/>
    <cellStyle name="SAPBEXHLevel0 2 6 6 7 2 3" xfId="13264" xr:uid="{6D5C261C-ABC2-4885-B613-443C314C36FC}"/>
    <cellStyle name="SAPBEXHLevel0 2 6 6 7 3" xfId="11008" xr:uid="{788F0696-1DE4-4641-95BC-D03017227374}"/>
    <cellStyle name="SAPBEXHLevel0 2 6 6 7 3 2" xfId="18481" xr:uid="{D7D5530E-E5D7-46F7-902A-5E6C52362550}"/>
    <cellStyle name="SAPBEXHLevel0 2 6 6 7 3 3" xfId="11318" xr:uid="{42D825AB-9477-4CA9-99DE-5B88D58CC11A}"/>
    <cellStyle name="SAPBEXHLevel0 2 6 6 7 4" xfId="14460" xr:uid="{C20D7BF3-4B1F-4B63-80CE-BB3A2E964066}"/>
    <cellStyle name="SAPBEXHLevel0 2 6 6 7 5" xfId="14678" xr:uid="{0DC4E805-50DB-4D20-838E-30D54C739325}"/>
    <cellStyle name="SAPBEXHLevel0 2 6 6 8" xfId="5493" xr:uid="{AD8EA520-4CEA-4738-8D4C-FBCFAE660F5B}"/>
    <cellStyle name="SAPBEXHLevel0 2 6 6 8 2" xfId="10438" xr:uid="{3BCBBF84-DAAB-4265-8A4F-E9B7D4A836B6}"/>
    <cellStyle name="SAPBEXHLevel0 2 6 6 8 2 2" xfId="17911" xr:uid="{4CE72164-3B25-4FA3-8985-BFEF4248CADD}"/>
    <cellStyle name="SAPBEXHLevel0 2 6 6 8 2 3" xfId="19562" xr:uid="{EF8E7AF6-F64B-4380-B815-13526305735F}"/>
    <cellStyle name="SAPBEXHLevel0 2 6 6 8 3" xfId="11101" xr:uid="{BDB5E2AA-B8AF-44F0-9721-65B81003A5AC}"/>
    <cellStyle name="SAPBEXHLevel0 2 6 6 8 3 2" xfId="18574" xr:uid="{21D48B20-ED82-4F88-A7A7-9085AF923178}"/>
    <cellStyle name="SAPBEXHLevel0 2 6 6 8 3 3" xfId="13323" xr:uid="{54E62543-F248-470C-9B5B-6E5D4A0C6396}"/>
    <cellStyle name="SAPBEXHLevel0 2 6 6 8 4" xfId="14554" xr:uid="{A46A3B83-F2DC-42ED-8092-C14AC58E9CA4}"/>
    <cellStyle name="SAPBEXHLevel0 2 6 6 8 5" xfId="13236" xr:uid="{BA379E6C-BA24-42AC-8081-617EB4581EAD}"/>
    <cellStyle name="SAPBEXHLevel0 2 6 6 9" xfId="7120" xr:uid="{4487C85F-D5D9-487E-B430-C8F21F664E65}"/>
    <cellStyle name="SAPBEXHLevel0 2 6 6 9 2" xfId="15241" xr:uid="{72B92366-4AB2-4178-A3ED-B62F87DC794F}"/>
    <cellStyle name="SAPBEXHLevel0 2 6 6 9 3" xfId="15057" xr:uid="{E62C1653-482F-4555-A51B-18C310CC0CFF}"/>
    <cellStyle name="SAPBEXHLevel0 2 6 6_KEY FIGURES" xfId="6277" xr:uid="{C1593263-5A75-4FAF-B3BB-D8FBF950507C}"/>
    <cellStyle name="SAPBEXHLevel0 2 6 7" xfId="538" xr:uid="{8706BF68-F113-4C75-B2E8-26EB261C2D26}"/>
    <cellStyle name="SAPBEXHLevel0 2 6 7 10" xfId="7292" xr:uid="{C97F7019-1EE2-4510-B0DE-346675BA417B}"/>
    <cellStyle name="SAPBEXHLevel0 2 6 7 10 2" xfId="15373" xr:uid="{E485DC97-3069-4732-B4B7-9F4BA7BE2409}"/>
    <cellStyle name="SAPBEXHLevel0 2 6 7 10 3" xfId="19846" xr:uid="{DD6FC0AE-E77E-41FA-825E-92CB9D51B8DF}"/>
    <cellStyle name="SAPBEXHLevel0 2 6 7 11" xfId="8736" xr:uid="{F685DCBD-27BF-471F-A68A-007F29D33580}"/>
    <cellStyle name="SAPBEXHLevel0 2 6 7 11 2" xfId="16775" xr:uid="{5CC67AD8-3147-4EF1-926B-B96E86F291A6}"/>
    <cellStyle name="SAPBEXHLevel0 2 6 7 11 3" xfId="20181" xr:uid="{677D4D21-E881-4579-95CF-9D0231BBF1A7}"/>
    <cellStyle name="SAPBEXHLevel0 2 6 7 12" xfId="11481" xr:uid="{F1B4DBAA-CA9F-44C3-8C25-9657E57C7FD8}"/>
    <cellStyle name="SAPBEXHLevel0 2 6 7 13" xfId="12004" xr:uid="{070F19DE-4E16-42A6-9404-FB4825B4E9BE}"/>
    <cellStyle name="SAPBEXHLevel0 2 6 7 2" xfId="748" xr:uid="{51DA9E98-A9D6-4991-BA29-C35FE974F06E}"/>
    <cellStyle name="SAPBEXHLevel0 2 6 7 2 2" xfId="2887" xr:uid="{CAF27D9D-BF98-465F-9CCC-E850786550EB}"/>
    <cellStyle name="SAPBEXHLevel0 2 6 7 2 2 2" xfId="8428" xr:uid="{0E334DA7-B7E9-4E1E-B60D-E23C0EAE696A}"/>
    <cellStyle name="SAPBEXHLevel0 2 6 7 2 2 2 2" xfId="16467" xr:uid="{237933E8-A552-4B57-A6B0-0758BEBF9FC9}"/>
    <cellStyle name="SAPBEXHLevel0 2 6 7 2 2 2 3" xfId="14620" xr:uid="{BE3B29A9-C575-449F-A5C5-6E521B6631B9}"/>
    <cellStyle name="SAPBEXHLevel0 2 6 7 2 2 3" xfId="13039" xr:uid="{33E5F785-886A-487C-AAB8-FEA9048096B3}"/>
    <cellStyle name="SAPBEXHLevel0 2 6 7 2 2 4" xfId="12593" xr:uid="{0B52DE66-C537-43DD-AD49-F19ADA0BF150}"/>
    <cellStyle name="SAPBEXHLevel0 2 6 7 2 3" xfId="8726" xr:uid="{52318A15-AE83-4623-9017-91E3192E0165}"/>
    <cellStyle name="SAPBEXHLevel0 2 6 7 2 3 2" xfId="16765" xr:uid="{149B4A02-5E54-41D7-AA73-5C86E73F40DA}"/>
    <cellStyle name="SAPBEXHLevel0 2 6 7 2 3 3" xfId="11244" xr:uid="{35916421-F53B-4BF7-AD0C-A48627E3B06E}"/>
    <cellStyle name="SAPBEXHLevel0 2 6 7 2 4" xfId="11668" xr:uid="{D444EC1A-A287-4D0E-A1C6-EF211B5A8C72}"/>
    <cellStyle name="SAPBEXHLevel0 2 6 7 2 5" xfId="13431" xr:uid="{F30EFC62-87EA-4A51-AA0A-E6429149CBA5}"/>
    <cellStyle name="SAPBEXHLevel0 2 6 7 2_KEY FIGURES" xfId="6282" xr:uid="{14158E7A-44F9-4DAC-8C9C-8C55E332859A}"/>
    <cellStyle name="SAPBEXHLevel0 2 6 7 3" xfId="912" xr:uid="{0C251428-EACF-4805-874C-E34FFC8A04F4}"/>
    <cellStyle name="SAPBEXHLevel0 2 6 7 3 2" xfId="3051" xr:uid="{7F3B434D-4390-492A-9D79-6C0977B4AE3A}"/>
    <cellStyle name="SAPBEXHLevel0 2 6 7 3 2 2" xfId="8264" xr:uid="{BA840175-7DC7-4B47-92F1-EA96FDE6BEF2}"/>
    <cellStyle name="SAPBEXHLevel0 2 6 7 3 2 2 2" xfId="16303" xr:uid="{AEB3DD71-1228-46E2-9992-64A88686DCF7}"/>
    <cellStyle name="SAPBEXHLevel0 2 6 7 3 2 2 3" xfId="18905" xr:uid="{28A1F028-E682-4F54-AE0C-8127865EA74D}"/>
    <cellStyle name="SAPBEXHLevel0 2 6 7 3 2 3" xfId="13203" xr:uid="{11A5C99B-3DE7-40A0-B93C-5E151F55C460}"/>
    <cellStyle name="SAPBEXHLevel0 2 6 7 3 2 4" xfId="15168" xr:uid="{648DFB5E-5418-4344-B9F1-BD85D7747235}"/>
    <cellStyle name="SAPBEXHLevel0 2 6 7 3 3" xfId="8960" xr:uid="{0AE1D66A-7F24-4740-8983-3474BFC3E50C}"/>
    <cellStyle name="SAPBEXHLevel0 2 6 7 3 3 2" xfId="16973" xr:uid="{69174D8F-9DE2-4E88-8438-19840A398DCA}"/>
    <cellStyle name="SAPBEXHLevel0 2 6 7 3 3 3" xfId="20329" xr:uid="{F6AD425C-42C9-45F3-8DE5-320E63D94BDF}"/>
    <cellStyle name="SAPBEXHLevel0 2 6 7 3 4" xfId="11832" xr:uid="{111CCE97-5BBE-4FD4-8670-D5E976764CD2}"/>
    <cellStyle name="SAPBEXHLevel0 2 6 7 3 5" xfId="11257" xr:uid="{4A665E9D-01C6-4814-9D99-9317DD37DFD8}"/>
    <cellStyle name="SAPBEXHLevel0 2 6 7 3_KEY FIGURES" xfId="6283" xr:uid="{55B9D171-9C54-4729-85E9-A47EE0486A22}"/>
    <cellStyle name="SAPBEXHLevel0 2 6 7 4" xfId="2700" xr:uid="{46B9C5AB-78C0-4019-AEEE-040DEEDBEE8C}"/>
    <cellStyle name="SAPBEXHLevel0 2 6 7 4 2" xfId="8615" xr:uid="{E099DC1A-12A1-45E2-AB15-838998926A47}"/>
    <cellStyle name="SAPBEXHLevel0 2 6 7 4 2 2" xfId="16654" xr:uid="{DB9B94F9-6F77-40BF-8258-11A91642AE10}"/>
    <cellStyle name="SAPBEXHLevel0 2 6 7 4 2 3" xfId="15151" xr:uid="{4118B319-AA63-40DB-89FC-0AFAA61C20F6}"/>
    <cellStyle name="SAPBEXHLevel0 2 6 7 4 3" xfId="12852" xr:uid="{0625C776-ACD7-41EA-AE7D-4B04B978BEA1}"/>
    <cellStyle name="SAPBEXHLevel0 2 6 7 4 4" xfId="18971" xr:uid="{CCB80B65-1D63-477E-8B86-BAF19A12F274}"/>
    <cellStyle name="SAPBEXHLevel0 2 6 7 5" xfId="3443" xr:uid="{6335B128-EE35-4850-B72E-07FFA04D2451}"/>
    <cellStyle name="SAPBEXHLevel0 2 6 7 5 2" xfId="3925" xr:uid="{2E9BF000-BAFC-4538-BB14-810BAAEBCD3B}"/>
    <cellStyle name="SAPBEXHLevel0 2 6 7 5 2 2" xfId="7674" xr:uid="{38586569-8D65-4B3B-856F-A5DD9CC9B19F}"/>
    <cellStyle name="SAPBEXHLevel0 2 6 7 5 2 2 2" xfId="15713" xr:uid="{2069E53E-0E4C-4C15-89B1-75EE10B4CAEC}"/>
    <cellStyle name="SAPBEXHLevel0 2 6 7 5 2 2 3" xfId="16944" xr:uid="{C2E44B34-1AFA-4802-AFA0-F6001BD7A80C}"/>
    <cellStyle name="SAPBEXHLevel0 2 6 7 5 2 3" xfId="13719" xr:uid="{EA2A1AA7-0D13-474D-B18E-D47034C1C889}"/>
    <cellStyle name="SAPBEXHLevel0 2 6 7 5 2 4" xfId="17629" xr:uid="{9794BF4F-6BEF-4F40-BE94-01530D41C17E}"/>
    <cellStyle name="SAPBEXHLevel0 2 6 7 5 3" xfId="8056" xr:uid="{0EA3E13E-89E1-4F49-92A2-A13205F4B5F5}"/>
    <cellStyle name="SAPBEXHLevel0 2 6 7 5 3 2" xfId="16095" xr:uid="{55289541-957C-4EAB-B0AC-2EF03EA6806D}"/>
    <cellStyle name="SAPBEXHLevel0 2 6 7 5 3 3" xfId="15008" xr:uid="{E896CC28-CB7E-4CB1-937C-7C69655B58BF}"/>
    <cellStyle name="SAPBEXHLevel0 2 6 7 5 4" xfId="12407" xr:uid="{96A1E840-448E-45BF-88C5-C6A0861559F8}"/>
    <cellStyle name="SAPBEXHLevel0 2 6 7 5_KEY FIGURES" xfId="6284" xr:uid="{57303287-7FFD-478A-9504-996187534E8F}"/>
    <cellStyle name="SAPBEXHLevel0 2 6 7 6" xfId="5220" xr:uid="{BD0AD068-D985-4A71-A274-69617CBACEE2}"/>
    <cellStyle name="SAPBEXHLevel0 2 6 7 6 2" xfId="10248" xr:uid="{23CEDDD2-B312-4430-BEB5-F98B1C0066D3}"/>
    <cellStyle name="SAPBEXHLevel0 2 6 7 6 2 2" xfId="17721" xr:uid="{964A070D-1F2E-49DA-BDAD-88DF03D44067}"/>
    <cellStyle name="SAPBEXHLevel0 2 6 7 6 2 3" xfId="13858" xr:uid="{05CBA64E-D6F3-430F-AE71-2B6170D5F7DC}"/>
    <cellStyle name="SAPBEXHLevel0 2 6 7 6 3" xfId="10830" xr:uid="{F8B6E531-9541-47B1-B6F5-96AA4D5D1573}"/>
    <cellStyle name="SAPBEXHLevel0 2 6 7 6 3 2" xfId="18303" xr:uid="{B944C248-FCAA-4A8D-8B0B-6A84CD8D210B}"/>
    <cellStyle name="SAPBEXHLevel0 2 6 7 6 3 3" xfId="19950" xr:uid="{90C91650-6A2F-4357-95E3-6BD7ECF87FF3}"/>
    <cellStyle name="SAPBEXHLevel0 2 6 7 6 4" xfId="14341" xr:uid="{1D527FC0-7BCA-4A96-A6F2-CE4A323CE7C0}"/>
    <cellStyle name="SAPBEXHLevel0 2 6 7 6 5" xfId="19201" xr:uid="{E6B7BF89-BB15-4C83-8CD7-2C8387F14E45}"/>
    <cellStyle name="SAPBEXHLevel0 2 6 7 7" xfId="5400" xr:uid="{B2F65BB8-8B50-440B-B1E3-C3AF365B8C18}"/>
    <cellStyle name="SAPBEXHLevel0 2 6 7 7 2" xfId="10345" xr:uid="{4A9883CE-C2FB-4D32-BF01-555D9A80E651}"/>
    <cellStyle name="SAPBEXHLevel0 2 6 7 7 2 2" xfId="17818" xr:uid="{65B4F58D-BC1F-4FF6-9A8B-64DF9D3F428C}"/>
    <cellStyle name="SAPBEXHLevel0 2 6 7 7 2 3" xfId="17532" xr:uid="{443ADB7E-E6EC-4FFA-A496-3E1AEEAD023B}"/>
    <cellStyle name="SAPBEXHLevel0 2 6 7 7 3" xfId="11009" xr:uid="{98C4F875-925C-4172-B51E-9A884726C4AE}"/>
    <cellStyle name="SAPBEXHLevel0 2 6 7 7 3 2" xfId="18482" xr:uid="{AC230960-9DFF-40DE-9F18-10E1E049965D}"/>
    <cellStyle name="SAPBEXHLevel0 2 6 7 7 3 3" xfId="15300" xr:uid="{0E804DD6-3F08-41FF-BCA9-3502BD5A6282}"/>
    <cellStyle name="SAPBEXHLevel0 2 6 7 7 4" xfId="14461" xr:uid="{9307692B-D67D-41C1-85A6-9944D9B0B773}"/>
    <cellStyle name="SAPBEXHLevel0 2 6 7 7 5" xfId="12180" xr:uid="{A582389A-3A33-40E6-A11D-09E6F3ADCE4F}"/>
    <cellStyle name="SAPBEXHLevel0 2 6 7 8" xfId="5494" xr:uid="{8E2932F0-AA4F-4A24-933A-798E5669A92D}"/>
    <cellStyle name="SAPBEXHLevel0 2 6 7 8 2" xfId="10439" xr:uid="{91D1D159-55EA-4CDD-9CBA-194B44CE18A3}"/>
    <cellStyle name="SAPBEXHLevel0 2 6 7 8 2 2" xfId="17912" xr:uid="{1C895F6F-B97C-4C5C-A827-92F3990877DD}"/>
    <cellStyle name="SAPBEXHLevel0 2 6 7 8 2 3" xfId="19921" xr:uid="{861DCFFB-8839-44CD-974E-F345123170F7}"/>
    <cellStyle name="SAPBEXHLevel0 2 6 7 8 3" xfId="11102" xr:uid="{1ABC14A9-71B6-4C67-9B23-1454ADCCB563}"/>
    <cellStyle name="SAPBEXHLevel0 2 6 7 8 3 2" xfId="18575" xr:uid="{FF229962-CE6E-4DDD-8C33-B1B47B33B39C}"/>
    <cellStyle name="SAPBEXHLevel0 2 6 7 8 3 3" xfId="17649" xr:uid="{62FCB0DA-2191-4B70-934E-163D2081F5F3}"/>
    <cellStyle name="SAPBEXHLevel0 2 6 7 8 4" xfId="14555" xr:uid="{F5660F1D-03A2-4576-B425-AB9FC5F6964B}"/>
    <cellStyle name="SAPBEXHLevel0 2 6 7 8 5" xfId="13922" xr:uid="{A62C89F8-5939-4583-B612-94A870D079E4}"/>
    <cellStyle name="SAPBEXHLevel0 2 6 7 9" xfId="7121" xr:uid="{7D71C7EC-766A-4798-95B0-4AC60B5B0BCC}"/>
    <cellStyle name="SAPBEXHLevel0 2 6 7 9 2" xfId="15242" xr:uid="{21D57036-62EC-4E28-81BD-77077E63EF27}"/>
    <cellStyle name="SAPBEXHLevel0 2 6 7 9 3" xfId="19030" xr:uid="{19EE101E-1CF4-4F4C-8936-C76C50843569}"/>
    <cellStyle name="SAPBEXHLevel0 2 6 7_KEY FIGURES" xfId="6281" xr:uid="{EEF2827B-5F6B-4C92-8CF8-5591D739736D}"/>
    <cellStyle name="SAPBEXHLevel0 2 6 8" xfId="554" xr:uid="{1E6A96A1-8058-41AA-AA72-02041BECDBC7}"/>
    <cellStyle name="SAPBEXHLevel0 2 6 8 10" xfId="7293" xr:uid="{56B672BB-9BA2-4686-9B33-B12CBA401DD8}"/>
    <cellStyle name="SAPBEXHLevel0 2 6 8 10 2" xfId="15374" xr:uid="{EFD9359F-48AA-4600-B346-B1701A4DAB24}"/>
    <cellStyle name="SAPBEXHLevel0 2 6 8 10 3" xfId="20068" xr:uid="{43C06B2B-C8AB-40CD-898B-2C5BE026E9C6}"/>
    <cellStyle name="SAPBEXHLevel0 2 6 8 11" xfId="8733" xr:uid="{F9275047-F154-46E6-AC19-800261EA2257}"/>
    <cellStyle name="SAPBEXHLevel0 2 6 8 11 2" xfId="16772" xr:uid="{926763CF-00E7-4F3A-B656-41A1A6B4387B}"/>
    <cellStyle name="SAPBEXHLevel0 2 6 8 11 3" xfId="12156" xr:uid="{CE58DBB3-A71D-404A-BE97-C8E594943D1F}"/>
    <cellStyle name="SAPBEXHLevel0 2 6 8 12" xfId="11497" xr:uid="{E90A9035-DBEF-4A74-84EF-A09CB27E3E95}"/>
    <cellStyle name="SAPBEXHLevel0 2 6 8 13" xfId="13263" xr:uid="{968FF23E-4D08-4E0D-8D90-012C5CCA8CA2}"/>
    <cellStyle name="SAPBEXHLevel0 2 6 8 2" xfId="764" xr:uid="{04003DE1-60A5-4A5E-9221-C5849B02539C}"/>
    <cellStyle name="SAPBEXHLevel0 2 6 8 2 2" xfId="2903" xr:uid="{7E9A61D7-6FE4-44DE-8C9E-2A34B3BD602E}"/>
    <cellStyle name="SAPBEXHLevel0 2 6 8 2 2 2" xfId="8412" xr:uid="{A63CF902-8A37-4483-98E2-2CABF4E853B6}"/>
    <cellStyle name="SAPBEXHLevel0 2 6 8 2 2 2 2" xfId="16451" xr:uid="{895E8220-C07D-4F5B-81DB-B422BFEA2A6E}"/>
    <cellStyle name="SAPBEXHLevel0 2 6 8 2 2 2 3" xfId="17497" xr:uid="{AD85B95C-14A0-4248-89A3-1BB976E04C89}"/>
    <cellStyle name="SAPBEXHLevel0 2 6 8 2 2 3" xfId="13055" xr:uid="{BC60D9FD-110D-437D-95B9-1927923A944D}"/>
    <cellStyle name="SAPBEXHLevel0 2 6 8 2 2 4" xfId="12668" xr:uid="{34601878-4CA9-4500-B614-C81D5EC31B89}"/>
    <cellStyle name="SAPBEXHLevel0 2 6 8 2 3" xfId="9135" xr:uid="{C03FF1B7-0BD1-4877-9E3D-371D2B6AA405}"/>
    <cellStyle name="SAPBEXHLevel0 2 6 8 2 3 2" xfId="17120" xr:uid="{EB39E226-8ECD-4B48-9BA6-73FC4F75B5DD}"/>
    <cellStyle name="SAPBEXHLevel0 2 6 8 2 3 3" xfId="19949" xr:uid="{D6CB1EA0-B40C-4AA3-8A58-1419722E02FC}"/>
    <cellStyle name="SAPBEXHLevel0 2 6 8 2 4" xfId="11684" xr:uid="{DD05D9FD-B13C-4E08-A8A7-9377D3683523}"/>
    <cellStyle name="SAPBEXHLevel0 2 6 8 2 5" xfId="12249" xr:uid="{A5FE3B83-A0E0-49FF-8C3A-A99675869A15}"/>
    <cellStyle name="SAPBEXHLevel0 2 6 8 2_KEY FIGURES" xfId="6286" xr:uid="{D1F577F4-A321-4531-B5E7-576DD2679D8B}"/>
    <cellStyle name="SAPBEXHLevel0 2 6 8 3" xfId="928" xr:uid="{B96E16EE-3D59-4271-BB25-00CD36DD5DA3}"/>
    <cellStyle name="SAPBEXHLevel0 2 6 8 3 2" xfId="3067" xr:uid="{9E1FF9B6-19C1-4E2C-A4F4-1862BB184A7B}"/>
    <cellStyle name="SAPBEXHLevel0 2 6 8 3 2 2" xfId="8248" xr:uid="{E211C3E4-E014-46D0-8A40-A12BF1153E25}"/>
    <cellStyle name="SAPBEXHLevel0 2 6 8 3 2 2 2" xfId="16287" xr:uid="{3BB4D9AF-6C38-445C-B17C-6D7A10B206EA}"/>
    <cellStyle name="SAPBEXHLevel0 2 6 8 3 2 2 3" xfId="15014" xr:uid="{19A0132C-0C33-4A9E-A123-3A0C3FACEFD5}"/>
    <cellStyle name="SAPBEXHLevel0 2 6 8 3 2 3" xfId="13219" xr:uid="{C0162D27-51D2-4BBF-ADB3-1A5758F0583D}"/>
    <cellStyle name="SAPBEXHLevel0 2 6 8 3 2 4" xfId="19771" xr:uid="{7A2AD462-997B-41AD-AB2F-1D1BE29EAECC}"/>
    <cellStyle name="SAPBEXHLevel0 2 6 8 3 3" xfId="8946" xr:uid="{E7891BE8-366B-4901-9B25-3B6E92164106}"/>
    <cellStyle name="SAPBEXHLevel0 2 6 8 3 3 2" xfId="16959" xr:uid="{B46651B0-97BE-4CA8-A981-53CBA6ADFA71}"/>
    <cellStyle name="SAPBEXHLevel0 2 6 8 3 3 3" xfId="19786" xr:uid="{2E1D993C-6F2B-4E1A-BDE0-D1EFFB9C0B9D}"/>
    <cellStyle name="SAPBEXHLevel0 2 6 8 3 4" xfId="11848" xr:uid="{DBB86DA2-8FE9-4F41-AB39-D5D31FBF740A}"/>
    <cellStyle name="SAPBEXHLevel0 2 6 8 3 5" xfId="12022" xr:uid="{8A730D11-A612-4A2B-A64A-DCDE76CCCF53}"/>
    <cellStyle name="SAPBEXHLevel0 2 6 8 3_KEY FIGURES" xfId="6287" xr:uid="{BDAB6543-8750-411F-8248-4EFB1771C030}"/>
    <cellStyle name="SAPBEXHLevel0 2 6 8 4" xfId="2716" xr:uid="{345F9AAC-8917-47CF-ADCA-DE2E2D6041A3}"/>
    <cellStyle name="SAPBEXHLevel0 2 6 8 4 2" xfId="8599" xr:uid="{5D73AA0D-31ED-4B30-ADEE-ABA1B6FDCCE7}"/>
    <cellStyle name="SAPBEXHLevel0 2 6 8 4 2 2" xfId="16638" xr:uid="{3FF3FC8F-B357-4C63-92E9-E87A9A7F3B56}"/>
    <cellStyle name="SAPBEXHLevel0 2 6 8 4 2 3" xfId="20241" xr:uid="{D2BFEFFC-E82E-4617-8690-13BCF996080B}"/>
    <cellStyle name="SAPBEXHLevel0 2 6 8 4 3" xfId="12868" xr:uid="{D142C361-D963-4229-B050-C1E939F6AEAA}"/>
    <cellStyle name="SAPBEXHLevel0 2 6 8 4 4" xfId="20264" xr:uid="{9DA907F6-11FE-4D0C-A317-3D24C3CC4DFD}"/>
    <cellStyle name="SAPBEXHLevel0 2 6 8 5" xfId="3444" xr:uid="{AE4BECBE-BF33-4E5B-90B2-617496D76AA8}"/>
    <cellStyle name="SAPBEXHLevel0 2 6 8 5 2" xfId="3926" xr:uid="{B3D35035-A8A3-43E8-A2D6-40426C347910}"/>
    <cellStyle name="SAPBEXHLevel0 2 6 8 5 2 2" xfId="7673" xr:uid="{14FAD8A4-E3BA-4126-89E9-A552B5FDCFB8}"/>
    <cellStyle name="SAPBEXHLevel0 2 6 8 5 2 2 2" xfId="15712" xr:uid="{54204216-DB70-4EFA-8DD9-930E737FF2E6}"/>
    <cellStyle name="SAPBEXHLevel0 2 6 8 5 2 2 3" xfId="15126" xr:uid="{44E1A261-FEE5-4556-A622-D84E445F25D7}"/>
    <cellStyle name="SAPBEXHLevel0 2 6 8 5 2 3" xfId="13720" xr:uid="{2BC2BE42-0311-421A-A209-78D31A0E1977}"/>
    <cellStyle name="SAPBEXHLevel0 2 6 8 5 2 4" xfId="19276" xr:uid="{0B263AE3-1C06-4784-852D-317F8EA092B0}"/>
    <cellStyle name="SAPBEXHLevel0 2 6 8 5 3" xfId="8055" xr:uid="{3981317C-D5A5-4504-8AD1-22F885326B80}"/>
    <cellStyle name="SAPBEXHLevel0 2 6 8 5 3 2" xfId="16094" xr:uid="{CF89194B-8C49-46A4-941A-FF6C00F8714E}"/>
    <cellStyle name="SAPBEXHLevel0 2 6 8 5 3 3" xfId="17457" xr:uid="{4091F0FB-C908-484D-B233-22BF165C169D}"/>
    <cellStyle name="SAPBEXHLevel0 2 6 8 5 4" xfId="20807" xr:uid="{C21EC576-D02A-4592-A4D4-B977C7AA8147}"/>
    <cellStyle name="SAPBEXHLevel0 2 6 8 5_KEY FIGURES" xfId="6288" xr:uid="{87DC57B1-F1E1-4157-88F1-D644E92886E6}"/>
    <cellStyle name="SAPBEXHLevel0 2 6 8 6" xfId="5221" xr:uid="{12645CE8-45EF-495A-8040-41B8EDE48FB1}"/>
    <cellStyle name="SAPBEXHLevel0 2 6 8 6 2" xfId="10249" xr:uid="{3079546C-BCAD-4D38-98CF-297C638DFB95}"/>
    <cellStyle name="SAPBEXHLevel0 2 6 8 6 2 2" xfId="17722" xr:uid="{6B07145C-BA34-47CB-A294-28F2CAC25E26}"/>
    <cellStyle name="SAPBEXHLevel0 2 6 8 6 2 3" xfId="17494" xr:uid="{D47FD663-0939-4BE5-9332-60B283E0877B}"/>
    <cellStyle name="SAPBEXHLevel0 2 6 8 6 3" xfId="10831" xr:uid="{200098FE-1BD2-4296-98C0-C6C2233714E2}"/>
    <cellStyle name="SAPBEXHLevel0 2 6 8 6 3 2" xfId="18304" xr:uid="{664ACFEA-B291-49E0-9C53-07A4EAA44C00}"/>
    <cellStyle name="SAPBEXHLevel0 2 6 8 6 3 3" xfId="13366" xr:uid="{C9459E89-7866-4F63-B335-FF91243DBB65}"/>
    <cellStyle name="SAPBEXHLevel0 2 6 8 6 4" xfId="14342" xr:uid="{EA3F0158-DE1A-4928-B16D-FEAC19DE4B43}"/>
    <cellStyle name="SAPBEXHLevel0 2 6 8 6 5" xfId="17438" xr:uid="{3ED7A569-9E0E-4DAE-854B-DA72839366C0}"/>
    <cellStyle name="SAPBEXHLevel0 2 6 8 7" xfId="5401" xr:uid="{837E39E2-6517-4612-AA39-88C6BDBEAA56}"/>
    <cellStyle name="SAPBEXHLevel0 2 6 8 7 2" xfId="10346" xr:uid="{0A9C7202-3BA1-4D84-A579-DF7AF6015002}"/>
    <cellStyle name="SAPBEXHLevel0 2 6 8 7 2 2" xfId="17819" xr:uid="{007D4871-4380-4ED6-BEE5-ABF0C55C2B9C}"/>
    <cellStyle name="SAPBEXHLevel0 2 6 8 7 2 3" xfId="19300" xr:uid="{7B63487B-C896-4C22-BC36-698CFB14067F}"/>
    <cellStyle name="SAPBEXHLevel0 2 6 8 7 3" xfId="11010" xr:uid="{38C79C41-D78F-4D30-B58B-A14AC2A5B954}"/>
    <cellStyle name="SAPBEXHLevel0 2 6 8 7 3 2" xfId="18483" xr:uid="{FAA2E26A-F1FA-432D-A5B5-985B7B130492}"/>
    <cellStyle name="SAPBEXHLevel0 2 6 8 7 3 3" xfId="19548" xr:uid="{9004E169-C538-47B1-8FBD-C302BEFB461D}"/>
    <cellStyle name="SAPBEXHLevel0 2 6 8 7 4" xfId="14462" xr:uid="{02849870-4560-438C-8F20-7E4D4900C577}"/>
    <cellStyle name="SAPBEXHLevel0 2 6 8 7 5" xfId="11293" xr:uid="{40FCE044-38D2-4C86-8AD0-D94CD6CBEEAA}"/>
    <cellStyle name="SAPBEXHLevel0 2 6 8 8" xfId="5495" xr:uid="{45AF05AC-2EE4-4748-833A-2C1B19C977BB}"/>
    <cellStyle name="SAPBEXHLevel0 2 6 8 8 2" xfId="10440" xr:uid="{39670011-0468-4B97-AD0C-0E6CCB257D10}"/>
    <cellStyle name="SAPBEXHLevel0 2 6 8 8 2 2" xfId="17913" xr:uid="{6C62562C-ECEE-45A5-A5A6-2FB5B1CD7861}"/>
    <cellStyle name="SAPBEXHLevel0 2 6 8 8 2 3" xfId="11913" xr:uid="{38B3A29A-FABF-4B65-8A13-571D606E5C96}"/>
    <cellStyle name="SAPBEXHLevel0 2 6 8 8 3" xfId="11103" xr:uid="{CAF02039-3907-4E50-BA7F-DC883624D3B1}"/>
    <cellStyle name="SAPBEXHLevel0 2 6 8 8 3 2" xfId="18576" xr:uid="{8D5BD7DA-AD18-4E49-B540-53FEC61E11D2}"/>
    <cellStyle name="SAPBEXHLevel0 2 6 8 8 3 3" xfId="19693" xr:uid="{7DBDADDD-9F74-4948-9C4E-9907CE0A5A4A}"/>
    <cellStyle name="SAPBEXHLevel0 2 6 8 8 4" xfId="14556" xr:uid="{BF3D3251-5083-4864-8EF4-02AA9A651C04}"/>
    <cellStyle name="SAPBEXHLevel0 2 6 8 8 5" xfId="14894" xr:uid="{DBB20A8D-5BFC-48D0-B20B-BB3FC2F8CDFE}"/>
    <cellStyle name="SAPBEXHLevel0 2 6 8 9" xfId="7122" xr:uid="{4669229C-6475-4B7B-A218-E9AC75E9B423}"/>
    <cellStyle name="SAPBEXHLevel0 2 6 8 9 2" xfId="15243" xr:uid="{A6EBE403-608E-44C7-A792-059FB22D32DA}"/>
    <cellStyle name="SAPBEXHLevel0 2 6 8 9 3" xfId="19134" xr:uid="{2D65D363-7432-4CA5-B962-EE7E96F02C4C}"/>
    <cellStyle name="SAPBEXHLevel0 2 6 8_KEY FIGURES" xfId="6285" xr:uid="{888D8FC5-88CC-44DD-A2C9-CE8C4844A23E}"/>
    <cellStyle name="SAPBEXHLevel0 2 6 9" xfId="616" xr:uid="{A13FF060-F54A-4180-8215-A41A2972B22F}"/>
    <cellStyle name="SAPBEXHLevel0 2 6 9 2" xfId="2755" xr:uid="{FD58AB3A-8BB4-47BF-8882-2790B3ED8F66}"/>
    <cellStyle name="SAPBEXHLevel0 2 6 9 2 2" xfId="8560" xr:uid="{5B6D1C3B-9C96-4B8D-987F-A5F6B1B2EFA8}"/>
    <cellStyle name="SAPBEXHLevel0 2 6 9 2 2 2" xfId="16599" xr:uid="{7EC977FA-DCB3-48B3-8857-0777C475D8D0}"/>
    <cellStyle name="SAPBEXHLevel0 2 6 9 2 2 3" xfId="19976" xr:uid="{D9233620-E436-4A3A-A805-B38AF6A24D29}"/>
    <cellStyle name="SAPBEXHLevel0 2 6 9 2 3" xfId="12907" xr:uid="{5FAB41C2-9AE5-4E2F-96B9-062947B26AA9}"/>
    <cellStyle name="SAPBEXHLevel0 2 6 9 2 4" xfId="15089" xr:uid="{1D53E01B-1EC6-49E2-B0D8-E00EC233624F}"/>
    <cellStyle name="SAPBEXHLevel0 2 6 9 3" xfId="8904" xr:uid="{E0FF22C5-B825-4B3E-80A5-4FEE88265A0C}"/>
    <cellStyle name="SAPBEXHLevel0 2 6 9 3 2" xfId="16934" xr:uid="{F5E28BDC-6D73-4F69-A5D7-08FDF6DFFCD8}"/>
    <cellStyle name="SAPBEXHLevel0 2 6 9 3 3" xfId="20142" xr:uid="{5106123F-668D-404D-BD25-B615E0AFEF93}"/>
    <cellStyle name="SAPBEXHLevel0 2 6 9 4" xfId="11536" xr:uid="{61D4C0BC-48E1-44F0-B52C-7D1EF5962FD2}"/>
    <cellStyle name="SAPBEXHLevel0 2 6 9 5" xfId="14375" xr:uid="{C6A1BA2F-95D9-4A09-8D95-6F42AEC5D2BC}"/>
    <cellStyle name="SAPBEXHLevel0 2 6 9_KEY FIGURES" xfId="6289" xr:uid="{A6C3C762-71AF-409E-A645-7D7E1E346152}"/>
    <cellStyle name="SAPBEXHLevel0 2 6_FINANCIAL HIGHLIGHTS" xfId="588" xr:uid="{4B96A3D3-C581-4BB5-AEB7-5454D625A063}"/>
    <cellStyle name="SAPBEXHLevel0 2 7" xfId="411" xr:uid="{FEBAF81C-934F-4672-B77A-28852CB51D84}"/>
    <cellStyle name="SAPBEXHLevel0 2 7 10" xfId="785" xr:uid="{C26F04C9-16E3-4D59-9E1F-BD830A9A81FC}"/>
    <cellStyle name="SAPBEXHLevel0 2 7 10 2" xfId="2924" xr:uid="{DFB15B00-57B0-4330-8AA4-E337AF8A6156}"/>
    <cellStyle name="SAPBEXHLevel0 2 7 10 2 2" xfId="8391" xr:uid="{D548BCEC-A835-48EB-AD73-5A254E04EEAE}"/>
    <cellStyle name="SAPBEXHLevel0 2 7 10 2 2 2" xfId="16430" xr:uid="{0C2768C5-C9A9-429B-8219-7C640FD74819}"/>
    <cellStyle name="SAPBEXHLevel0 2 7 10 2 2 3" xfId="20020" xr:uid="{BE3D5C6C-07A2-46D5-8E7B-718481974357}"/>
    <cellStyle name="SAPBEXHLevel0 2 7 10 2 3" xfId="13076" xr:uid="{96CBD6E0-0F5C-45D6-8904-F0A40D4FAA24}"/>
    <cellStyle name="SAPBEXHLevel0 2 7 10 2 4" xfId="13354" xr:uid="{F7373380-180D-4867-B666-08FA55295AA7}"/>
    <cellStyle name="SAPBEXHLevel0 2 7 10 3" xfId="7562" xr:uid="{85C064A8-1CDE-4E34-81FC-A1A9ECEE311F}"/>
    <cellStyle name="SAPBEXHLevel0 2 7 10 3 2" xfId="15601" xr:uid="{B36F5938-7B3B-4427-893E-46B26A6DCE81}"/>
    <cellStyle name="SAPBEXHLevel0 2 7 10 3 3" xfId="19492" xr:uid="{CBA8E178-F8D0-4F1C-8A17-5E41D7757B42}"/>
    <cellStyle name="SAPBEXHLevel0 2 7 10 4" xfId="11705" xr:uid="{1A5AB2C2-2D62-42CE-8DDF-105954EE4EE9}"/>
    <cellStyle name="SAPBEXHLevel0 2 7 10 5" xfId="14689" xr:uid="{0BAA6CA9-D7FE-480E-A8C2-480E2077D248}"/>
    <cellStyle name="SAPBEXHLevel0 2 7 10_KEY FIGURES" xfId="6290" xr:uid="{D66EC785-6A90-401B-BD55-A3F38509459A}"/>
    <cellStyle name="SAPBEXHLevel0 2 7 11" xfId="2578" xr:uid="{CDDB5851-F350-4642-A267-595D600A29E8}"/>
    <cellStyle name="SAPBEXHLevel0 2 7 11 2" xfId="3680" xr:uid="{628B935D-7CBB-47CC-91D6-88B1688673D4}"/>
    <cellStyle name="SAPBEXHLevel0 2 7 11 2 2" xfId="7917" xr:uid="{8AE64C79-88D7-4B98-B4FE-9F09F582DE38}"/>
    <cellStyle name="SAPBEXHLevel0 2 7 11 2 2 2" xfId="15956" xr:uid="{E078628A-7891-4393-A31D-993B144E92E8}"/>
    <cellStyle name="SAPBEXHLevel0 2 7 11 2 2 3" xfId="20880" xr:uid="{75DA65D9-42C7-41FA-BB09-532E2BD6C50F}"/>
    <cellStyle name="SAPBEXHLevel0 2 7 11 2 3" xfId="13474" xr:uid="{DE33A6FC-927D-4952-8685-162E834EC791}"/>
    <cellStyle name="SAPBEXHLevel0 2 7 11 2 4" xfId="17442" xr:uid="{35FC4C5D-67DE-4C7C-ABBA-10BCD6BDF13C}"/>
    <cellStyle name="SAPBEXHLevel0 2 7 11 3" xfId="7352" xr:uid="{A54F4384-62AC-44C8-AB16-AE7D06A6388D}"/>
    <cellStyle name="SAPBEXHLevel0 2 7 11 3 2" xfId="15422" xr:uid="{498D8657-D0D6-4712-BEF3-797ABCA34529}"/>
    <cellStyle name="SAPBEXHLevel0 2 7 11 3 3" xfId="12720" xr:uid="{0EA33071-6086-4595-9B80-AA58BB9082C3}"/>
    <cellStyle name="SAPBEXHLevel0 2 7 11 4" xfId="12730" xr:uid="{907CC696-2E54-4C8B-B0A4-C58B3A082D1A}"/>
    <cellStyle name="SAPBEXHLevel0 2 7 11 5" xfId="13745" xr:uid="{9F901C1E-859D-4DAA-8B10-938012C599E2}"/>
    <cellStyle name="SAPBEXHLevel0 2 7 11_KEY FIGURES" xfId="6291" xr:uid="{9AEAF7BB-ECA7-4940-A5A4-09941500DD6E}"/>
    <cellStyle name="SAPBEXHLevel0 2 7 12" xfId="3294" xr:uid="{5ABB3066-4BF6-4355-BDA0-05676FAE23AB}"/>
    <cellStyle name="SAPBEXHLevel0 2 7 12 2" xfId="3785" xr:uid="{18D5189C-CA6B-4B44-96E8-99803B98A9F0}"/>
    <cellStyle name="SAPBEXHLevel0 2 7 12 2 2" xfId="7813" xr:uid="{3139B5B1-B7BF-4B22-ADF4-20619E963A5D}"/>
    <cellStyle name="SAPBEXHLevel0 2 7 12 2 2 2" xfId="15852" xr:uid="{0418347E-BF4B-401F-A4E6-0B93E5EE3F12}"/>
    <cellStyle name="SAPBEXHLevel0 2 7 12 2 2 3" xfId="18767" xr:uid="{85760B53-A1ED-4EDB-8A02-7FF35C2A6E51}"/>
    <cellStyle name="SAPBEXHLevel0 2 7 12 2 3" xfId="13579" xr:uid="{A2C855A1-E7CF-41DE-8D82-A043F6B603EE}"/>
    <cellStyle name="SAPBEXHLevel0 2 7 12 2 4" xfId="19341" xr:uid="{7318AE05-8166-428B-8080-AF09E89729DA}"/>
    <cellStyle name="SAPBEXHLevel0 2 7 12 3" xfId="8197" xr:uid="{4D618724-4247-42E2-8D17-2A7351BD9229}"/>
    <cellStyle name="SAPBEXHLevel0 2 7 12 3 2" xfId="16236" xr:uid="{89B881B0-FE54-4F93-BE35-2BA08A05C932}"/>
    <cellStyle name="SAPBEXHLevel0 2 7 12 3 3" xfId="19490" xr:uid="{3D62DB35-0E7D-4A3F-BCCE-08F8E0A41AC1}"/>
    <cellStyle name="SAPBEXHLevel0 2 7 12 4" xfId="19451" xr:uid="{AEFD16B3-A226-43D2-BE8E-EE1D3757645F}"/>
    <cellStyle name="SAPBEXHLevel0 2 7 12_KEY FIGURES" xfId="6292" xr:uid="{8ACE49CB-6118-4CA4-8363-117A7750186A}"/>
    <cellStyle name="SAPBEXHLevel0 2 7 13" xfId="5222" xr:uid="{1971C46D-8A85-42A4-99D0-F6E476DF7D12}"/>
    <cellStyle name="SAPBEXHLevel0 2 7 13 2" xfId="10250" xr:uid="{26A94629-FFB1-4AC8-A7C7-148FA6B8BA03}"/>
    <cellStyle name="SAPBEXHLevel0 2 7 13 2 2" xfId="17723" xr:uid="{0660EA88-1940-4154-B5B8-E6BE2DCE1641}"/>
    <cellStyle name="SAPBEXHLevel0 2 7 13 2 3" xfId="19401" xr:uid="{1A4C30D1-BFD3-4A91-A248-E98E2BE8364A}"/>
    <cellStyle name="SAPBEXHLevel0 2 7 13 3" xfId="10832" xr:uid="{855DB52D-9E81-4CE2-A3F9-AE1D618547C4}"/>
    <cellStyle name="SAPBEXHLevel0 2 7 13 3 2" xfId="18305" xr:uid="{2BF85DA4-BE68-4B2C-99DF-DE1C57FC0B88}"/>
    <cellStyle name="SAPBEXHLevel0 2 7 13 3 3" xfId="19113" xr:uid="{7FC07971-EA03-4DB8-9E00-8ED42551B71F}"/>
    <cellStyle name="SAPBEXHLevel0 2 7 13 4" xfId="14343" xr:uid="{E86E326F-C011-4FA2-BD90-B62CE02F12AE}"/>
    <cellStyle name="SAPBEXHLevel0 2 7 13 5" xfId="13859" xr:uid="{68CF7A0E-2927-4DB9-B6DF-8813BAC99A64}"/>
    <cellStyle name="SAPBEXHLevel0 2 7 14" xfId="5402" xr:uid="{04583CBB-D201-4D36-866D-A0E1280074DC}"/>
    <cellStyle name="SAPBEXHLevel0 2 7 14 2" xfId="10347" xr:uid="{826ACFF0-4C3B-4942-B67A-E19C8782FE79}"/>
    <cellStyle name="SAPBEXHLevel0 2 7 14 2 2" xfId="17820" xr:uid="{22C45378-8992-4F21-BE85-7AF6A3FF1902}"/>
    <cellStyle name="SAPBEXHLevel0 2 7 14 2 3" xfId="19477" xr:uid="{A02A08A3-F84B-457C-9EFC-C9A890767891}"/>
    <cellStyle name="SAPBEXHLevel0 2 7 14 3" xfId="11011" xr:uid="{85FFC119-79BC-4DE2-B044-97A53AC481BA}"/>
    <cellStyle name="SAPBEXHLevel0 2 7 14 3 2" xfId="18484" xr:uid="{D99485BC-480D-46E4-A21D-269AEBA10DD1}"/>
    <cellStyle name="SAPBEXHLevel0 2 7 14 3 3" xfId="19911" xr:uid="{BA984C64-28D1-4AC7-B907-75F5C28903AD}"/>
    <cellStyle name="SAPBEXHLevel0 2 7 14 4" xfId="14463" xr:uid="{4A7021E2-1DA8-4D22-A66F-B95DB757D5EB}"/>
    <cellStyle name="SAPBEXHLevel0 2 7 14 5" xfId="18799" xr:uid="{8105AA08-254F-4E93-B63A-4D49529300C3}"/>
    <cellStyle name="SAPBEXHLevel0 2 7 15" xfId="5496" xr:uid="{4D8A6CB6-3432-4955-A129-29DD1FA7B189}"/>
    <cellStyle name="SAPBEXHLevel0 2 7 15 2" xfId="10441" xr:uid="{7AAD357E-75CE-4873-ACF3-61262D64A800}"/>
    <cellStyle name="SAPBEXHLevel0 2 7 15 2 2" xfId="17914" xr:uid="{C777F45C-7EBD-4760-AB9B-4D60B42D5346}"/>
    <cellStyle name="SAPBEXHLevel0 2 7 15 2 3" xfId="17430" xr:uid="{28453692-A396-418C-9D14-C0D6136EE4D8}"/>
    <cellStyle name="SAPBEXHLevel0 2 7 15 3" xfId="11104" xr:uid="{DD13FFAD-ACBF-4642-96F6-458F2F4D4A9E}"/>
    <cellStyle name="SAPBEXHLevel0 2 7 15 3 2" xfId="18577" xr:uid="{5315A14B-5810-4D59-961A-AC971CA5A41C}"/>
    <cellStyle name="SAPBEXHLevel0 2 7 15 3 3" xfId="19816" xr:uid="{4055EC40-8B17-4CC6-B8F3-B7FAB860AACA}"/>
    <cellStyle name="SAPBEXHLevel0 2 7 15 4" xfId="14557" xr:uid="{BE1E59A0-9A89-4367-8C76-1CD5B790A7B6}"/>
    <cellStyle name="SAPBEXHLevel0 2 7 15 5" xfId="14814" xr:uid="{A44FF555-EF55-4603-8CB0-51B518025381}"/>
    <cellStyle name="SAPBEXHLevel0 2 7 16" xfId="7123" xr:uid="{054CE9D0-B7AB-4B82-9BD7-6BB1B495A5EB}"/>
    <cellStyle name="SAPBEXHLevel0 2 7 16 2" xfId="15244" xr:uid="{0D3C81A8-CB02-46D8-9BB7-5C583E766C4D}"/>
    <cellStyle name="SAPBEXHLevel0 2 7 16 3" xfId="14097" xr:uid="{C5DD902B-B455-4469-A1A6-B7EEE4CBE206}"/>
    <cellStyle name="SAPBEXHLevel0 2 7 17" xfId="7294" xr:uid="{30596BBD-90DA-42D8-A511-02322A0A0F1E}"/>
    <cellStyle name="SAPBEXHLevel0 2 7 17 2" xfId="15375" xr:uid="{3E7B089C-BD93-4514-82D7-1AD30BD9BF5E}"/>
    <cellStyle name="SAPBEXHLevel0 2 7 17 3" xfId="12115" xr:uid="{7C083372-4039-4B8A-A8BF-DA99E7210C50}"/>
    <cellStyle name="SAPBEXHLevel0 2 7 18" xfId="7539" xr:uid="{465B9B10-CD78-41D9-BAF8-F84DCCF6F452}"/>
    <cellStyle name="SAPBEXHLevel0 2 7 18 2" xfId="15578" xr:uid="{5F675E57-9279-4A73-A25B-3269E5DF0025}"/>
    <cellStyle name="SAPBEXHLevel0 2 7 18 3" xfId="17307" xr:uid="{1E0EE86A-599C-4F99-9CA0-063D0175CDCA}"/>
    <cellStyle name="SAPBEXHLevel0 2 7 19" xfId="19149" xr:uid="{4D0E5BAF-9884-4A45-8167-42CD413B1768}"/>
    <cellStyle name="SAPBEXHLevel0 2 7 2" xfId="441" xr:uid="{69B0AEF7-1FB8-4FCC-9CDF-83D272BCE960}"/>
    <cellStyle name="SAPBEXHLevel0 2 7 2 10" xfId="7295" xr:uid="{E0C61C49-7F79-4A91-B810-8EBA51BCC258}"/>
    <cellStyle name="SAPBEXHLevel0 2 7 2 10 2" xfId="15376" xr:uid="{D89353D8-FA20-45A2-AEE7-103E27320AC7}"/>
    <cellStyle name="SAPBEXHLevel0 2 7 2 10 3" xfId="13915" xr:uid="{CBC6DA79-2539-421D-8090-6603A8ED9B6E}"/>
    <cellStyle name="SAPBEXHLevel0 2 7 2 11" xfId="9125" xr:uid="{344C1346-488F-4D4E-8767-803862FFE8B3}"/>
    <cellStyle name="SAPBEXHLevel0 2 7 2 11 2" xfId="17110" xr:uid="{14065E57-A6F7-4F2C-A9F6-8741ACB0C564}"/>
    <cellStyle name="SAPBEXHLevel0 2 7 2 11 3" xfId="19733" xr:uid="{D76B1EF2-0E36-4E2F-BD74-F8EA05A8521A}"/>
    <cellStyle name="SAPBEXHLevel0 2 7 2 12" xfId="18802" xr:uid="{93B905BE-AF7E-4EB0-9A71-FA09238377BD}"/>
    <cellStyle name="SAPBEXHLevel0 2 7 2 2" xfId="651" xr:uid="{8F816687-BA66-47BB-BA9D-66D200639AB2}"/>
    <cellStyle name="SAPBEXHLevel0 2 7 2 2 2" xfId="2790" xr:uid="{10C75DCF-E52F-4611-A507-1D9639C5C496}"/>
    <cellStyle name="SAPBEXHLevel0 2 7 2 2 2 2" xfId="8525" xr:uid="{725FF13A-BCC9-47D7-ABF8-D47FE6EE8AF2}"/>
    <cellStyle name="SAPBEXHLevel0 2 7 2 2 2 2 2" xfId="16564" xr:uid="{18005516-7F76-45AA-8E8A-FD8F1D934BAE}"/>
    <cellStyle name="SAPBEXHLevel0 2 7 2 2 2 2 3" xfId="20549" xr:uid="{C308EDE9-7477-4AE3-B264-FEEE1E7CDCB5}"/>
    <cellStyle name="SAPBEXHLevel0 2 7 2 2 2 3" xfId="12942" xr:uid="{288FB9C7-EBCB-4366-B194-F9145F71302B}"/>
    <cellStyle name="SAPBEXHLevel0 2 7 2 2 2 4" xfId="12182" xr:uid="{EF901389-97F5-4CF8-85D4-58908594E982}"/>
    <cellStyle name="SAPBEXHLevel0 2 7 2 2 3" xfId="9103" xr:uid="{BDDB83D9-9901-42D3-9E61-A626AD5E66E1}"/>
    <cellStyle name="SAPBEXHLevel0 2 7 2 2 3 2" xfId="17088" xr:uid="{54D0D966-5D0C-41E9-9083-2FB47CC4EA25}"/>
    <cellStyle name="SAPBEXHLevel0 2 7 2 2 3 3" xfId="14906" xr:uid="{4E501C6D-1E39-4B4E-8711-0969547F26E8}"/>
    <cellStyle name="SAPBEXHLevel0 2 7 2 2 4" xfId="11571" xr:uid="{04AB80D0-0BAD-4EE3-8E27-770E3F57BFED}"/>
    <cellStyle name="SAPBEXHLevel0 2 7 2 2 5" xfId="17402" xr:uid="{8649E645-825D-41E6-8F40-BED8DE7DA51D}"/>
    <cellStyle name="SAPBEXHLevel0 2 7 2 2_KEY FIGURES" xfId="6294" xr:uid="{B0A465FC-CBEA-4F2E-89CB-DD7DFA9DEEBE}"/>
    <cellStyle name="SAPBEXHLevel0 2 7 2 3" xfId="815" xr:uid="{86609C92-29DF-4F94-AD4D-229DAE860674}"/>
    <cellStyle name="SAPBEXHLevel0 2 7 2 3 2" xfId="2954" xr:uid="{C93B171C-05CE-4774-88A8-223236D7C826}"/>
    <cellStyle name="SAPBEXHLevel0 2 7 2 3 2 2" xfId="8361" xr:uid="{BC3B4F96-B72D-4DD5-846D-E01EB4E5268E}"/>
    <cellStyle name="SAPBEXHLevel0 2 7 2 3 2 2 2" xfId="16400" xr:uid="{45BEB494-3419-40A8-9FCD-6C881F891005}"/>
    <cellStyle name="SAPBEXHLevel0 2 7 2 3 2 2 3" xfId="19804" xr:uid="{5872AE50-A4BC-4FF9-9CF1-5825C691210F}"/>
    <cellStyle name="SAPBEXHLevel0 2 7 2 3 2 3" xfId="13106" xr:uid="{9BBB4E18-1495-492A-9402-33AAD2AD5A13}"/>
    <cellStyle name="SAPBEXHLevel0 2 7 2 3 2 4" xfId="19328" xr:uid="{20AE7F44-36AD-4F1B-9330-E483ED57DD0B}"/>
    <cellStyle name="SAPBEXHLevel0 2 7 2 3 3" xfId="9160" xr:uid="{68EEE959-3A9C-4F38-ADDF-507FE4924846}"/>
    <cellStyle name="SAPBEXHLevel0 2 7 2 3 3 2" xfId="17145" xr:uid="{33BF448E-E0D4-42EA-9D3F-F37D9AE6A07C}"/>
    <cellStyle name="SAPBEXHLevel0 2 7 2 3 3 3" xfId="20359" xr:uid="{137A561A-684C-42AD-BE48-0E4E886F359F}"/>
    <cellStyle name="SAPBEXHLevel0 2 7 2 3 4" xfId="11735" xr:uid="{978F5896-B720-4C00-B193-65D99D723C22}"/>
    <cellStyle name="SAPBEXHLevel0 2 7 2 3 5" xfId="14662" xr:uid="{7EA07C2E-F37D-4CF8-B65E-EDB568391E6A}"/>
    <cellStyle name="SAPBEXHLevel0 2 7 2 3_KEY FIGURES" xfId="6295" xr:uid="{9100D002-4131-4E9E-BE5D-32767EC5BD8A}"/>
    <cellStyle name="SAPBEXHLevel0 2 7 2 4" xfId="2603" xr:uid="{0A4BFED6-1629-484D-8870-6720485C2582}"/>
    <cellStyle name="SAPBEXHLevel0 2 7 2 4 2" xfId="3705" xr:uid="{477DAEBC-3254-4C1C-BF34-4DC0193D501D}"/>
    <cellStyle name="SAPBEXHLevel0 2 7 2 4 2 2" xfId="7892" xr:uid="{4104E52D-D9CF-467C-92CA-865263B155C8}"/>
    <cellStyle name="SAPBEXHLevel0 2 7 2 4 2 2 2" xfId="15931" xr:uid="{F660BD7D-4693-4EF9-AA76-B21BADC58735}"/>
    <cellStyle name="SAPBEXHLevel0 2 7 2 4 2 2 3" xfId="20145" xr:uid="{531CBFD9-5633-4120-81EB-6DA6446E27ED}"/>
    <cellStyle name="SAPBEXHLevel0 2 7 2 4 2 3" xfId="13499" xr:uid="{8EA259E5-6D6A-4334-9B17-6D98D9E53352}"/>
    <cellStyle name="SAPBEXHLevel0 2 7 2 4 2 4" xfId="19852" xr:uid="{B88D0C60-0E5F-475D-B2F1-F51F23E70857}"/>
    <cellStyle name="SAPBEXHLevel0 2 7 2 4 3" xfId="8896" xr:uid="{FB81E79B-2745-470E-B54A-4E9C3BE6F180}"/>
    <cellStyle name="SAPBEXHLevel0 2 7 2 4 3 2" xfId="16929" xr:uid="{F667F7E5-6A44-4145-BF3D-63A67EC1CD57}"/>
    <cellStyle name="SAPBEXHLevel0 2 7 2 4 3 3" xfId="13248" xr:uid="{B2F2FC04-7331-441A-AA29-C56BBDECF2FF}"/>
    <cellStyle name="SAPBEXHLevel0 2 7 2 4 4" xfId="12755" xr:uid="{32CC7CC2-8A79-4ED8-84B4-209DE7C7D695}"/>
    <cellStyle name="SAPBEXHLevel0 2 7 2 4 5" xfId="20297" xr:uid="{83347E34-7871-421A-9E4B-E40316DFCB25}"/>
    <cellStyle name="SAPBEXHLevel0 2 7 2 4_KEY FIGURES" xfId="6296" xr:uid="{25FFADBE-4DB8-4701-988B-8C8CB86E9D39}"/>
    <cellStyle name="SAPBEXHLevel0 2 7 2 5" xfId="3445" xr:uid="{D72F41AC-91D9-40B0-ACCA-E4B0C27BCA52}"/>
    <cellStyle name="SAPBEXHLevel0 2 7 2 5 2" xfId="3927" xr:uid="{DED4383F-9259-4D55-B9B1-FED325DA9054}"/>
    <cellStyle name="SAPBEXHLevel0 2 7 2 5 2 2" xfId="7672" xr:uid="{67F52489-CCD9-4824-8AFE-44785CE3AE31}"/>
    <cellStyle name="SAPBEXHLevel0 2 7 2 5 2 2 2" xfId="15711" xr:uid="{1EA1F1DE-5955-43C5-8C8D-508C62AF3B4C}"/>
    <cellStyle name="SAPBEXHLevel0 2 7 2 5 2 2 3" xfId="17266" xr:uid="{D2E53F10-5D98-430B-983C-B01E41AA9C46}"/>
    <cellStyle name="SAPBEXHLevel0 2 7 2 5 2 3" xfId="13721" xr:uid="{B66617F0-F491-4B3F-9851-CD8CADA23A85}"/>
    <cellStyle name="SAPBEXHLevel0 2 7 2 5 2 4" xfId="14731" xr:uid="{B2662CBE-C5CD-4E3D-B029-172428395E7F}"/>
    <cellStyle name="SAPBEXHLevel0 2 7 2 5 3" xfId="8054" xr:uid="{C3A2B232-DD19-4DAA-A1EB-D4BE9DACD08A}"/>
    <cellStyle name="SAPBEXHLevel0 2 7 2 5 3 2" xfId="16093" xr:uid="{15B9D721-6B30-4027-8BE3-93FDD0AC2EB0}"/>
    <cellStyle name="SAPBEXHLevel0 2 7 2 5 3 3" xfId="20188" xr:uid="{5891F591-12C5-475A-A174-8B213C367613}"/>
    <cellStyle name="SAPBEXHLevel0 2 7 2 5 4" xfId="12292" xr:uid="{521548F3-EC64-4E8C-9541-01BF2CE74878}"/>
    <cellStyle name="SAPBEXHLevel0 2 7 2 5_KEY FIGURES" xfId="6297" xr:uid="{BAE100EB-ECED-40EB-80E2-664F0EEB956B}"/>
    <cellStyle name="SAPBEXHLevel0 2 7 2 6" xfId="5223" xr:uid="{C82B445D-60E7-46FE-BA07-D357307F7747}"/>
    <cellStyle name="SAPBEXHLevel0 2 7 2 6 2" xfId="10251" xr:uid="{CB81B705-BC1E-40D6-9A83-1F60827AAC75}"/>
    <cellStyle name="SAPBEXHLevel0 2 7 2 6 2 2" xfId="17724" xr:uid="{510CCC5C-37FE-4ED5-9CEC-1FBDF4E5928F}"/>
    <cellStyle name="SAPBEXHLevel0 2 7 2 6 2 3" xfId="19751" xr:uid="{716887B6-1C38-4590-A380-3EAD8812D735}"/>
    <cellStyle name="SAPBEXHLevel0 2 7 2 6 3" xfId="10833" xr:uid="{CE0B2CB6-8E7F-4FE7-8411-18546746A935}"/>
    <cellStyle name="SAPBEXHLevel0 2 7 2 6 3 2" xfId="18306" xr:uid="{34D0DAD3-74EE-4199-8823-2E01B1AA9304}"/>
    <cellStyle name="SAPBEXHLevel0 2 7 2 6 3 3" xfId="19233" xr:uid="{E70AC771-248F-4F53-85BA-9E12FE734A4E}"/>
    <cellStyle name="SAPBEXHLevel0 2 7 2 6 4" xfId="14344" xr:uid="{A6190727-1EDF-45C6-B02B-5775D6393224}"/>
    <cellStyle name="SAPBEXHLevel0 2 7 2 6 5" xfId="18765" xr:uid="{1EF9357E-2172-4F0A-A11B-603301DA7046}"/>
    <cellStyle name="SAPBEXHLevel0 2 7 2 7" xfId="5403" xr:uid="{159D76AA-A46C-45E0-9EA4-07B1103D38D2}"/>
    <cellStyle name="SAPBEXHLevel0 2 7 2 7 2" xfId="10348" xr:uid="{7346829C-635D-4566-AE9D-F8C718A08972}"/>
    <cellStyle name="SAPBEXHLevel0 2 7 2 7 2 2" xfId="17821" xr:uid="{643DF137-5FE3-4C73-BBCD-B75B6F91DF3A}"/>
    <cellStyle name="SAPBEXHLevel0 2 7 2 7 2 3" xfId="11926" xr:uid="{E7970F27-FD84-4AD7-95C2-98FA605F46B1}"/>
    <cellStyle name="SAPBEXHLevel0 2 7 2 7 3" xfId="11012" xr:uid="{977B0774-6A00-4016-B63E-41D419508EEB}"/>
    <cellStyle name="SAPBEXHLevel0 2 7 2 7 3 2" xfId="18485" xr:uid="{55ED102D-0EF1-4ED4-954C-C663961F0CE0}"/>
    <cellStyle name="SAPBEXHLevel0 2 7 2 7 3 3" xfId="18727" xr:uid="{0B69D9B1-6A03-4CA7-91A1-D50D2C3A5B1C}"/>
    <cellStyle name="SAPBEXHLevel0 2 7 2 7 4" xfId="14464" xr:uid="{D3C07836-9031-463A-88D9-C7F282109B96}"/>
    <cellStyle name="SAPBEXHLevel0 2 7 2 7 5" xfId="14831" xr:uid="{5A109EA4-34DB-4E74-88B0-8D5C9BA4001A}"/>
    <cellStyle name="SAPBEXHLevel0 2 7 2 8" xfId="5497" xr:uid="{FAE371C1-E631-4A66-BF77-005E1264B6CE}"/>
    <cellStyle name="SAPBEXHLevel0 2 7 2 8 2" xfId="10442" xr:uid="{7342D780-1A2B-42C0-BA17-60BAF3C876B8}"/>
    <cellStyle name="SAPBEXHLevel0 2 7 2 8 2 2" xfId="17915" xr:uid="{F86FD3CE-625A-47E6-8280-ECE8B2B7A528}"/>
    <cellStyle name="SAPBEXHLevel0 2 7 2 8 2 3" xfId="19737" xr:uid="{7FDBD384-0FF5-413F-89EE-A6E843787134}"/>
    <cellStyle name="SAPBEXHLevel0 2 7 2 8 3" xfId="11105" xr:uid="{771EC06F-389E-411C-8780-D593E70E33D3}"/>
    <cellStyle name="SAPBEXHLevel0 2 7 2 8 3 2" xfId="18578" xr:uid="{D4382265-761F-4C5B-A243-67B22B2A258C}"/>
    <cellStyle name="SAPBEXHLevel0 2 7 2 8 3 3" xfId="18738" xr:uid="{7BB6AC53-F127-4315-A15F-D19615FBD390}"/>
    <cellStyle name="SAPBEXHLevel0 2 7 2 8 4" xfId="14558" xr:uid="{0DFC3FF0-EC09-420E-B654-F53A92F9A119}"/>
    <cellStyle name="SAPBEXHLevel0 2 7 2 8 5" xfId="20246" xr:uid="{115E5D44-54F6-4FE1-9E50-DD01B5FFF20C}"/>
    <cellStyle name="SAPBEXHLevel0 2 7 2 9" xfId="7124" xr:uid="{06A16BBD-AC26-4597-82E5-33B2C7D92F8E}"/>
    <cellStyle name="SAPBEXHLevel0 2 7 2 9 2" xfId="15245" xr:uid="{82773C48-B3F9-4C45-B69A-F73A16740F4A}"/>
    <cellStyle name="SAPBEXHLevel0 2 7 2 9 3" xfId="20260" xr:uid="{C984EE20-601B-405D-BD31-2C7D559CCDDC}"/>
    <cellStyle name="SAPBEXHLevel0 2 7 2_KEY FIGURES" xfId="6293" xr:uid="{C4938F03-25CB-4B60-BC87-D9C5376FE9B0}"/>
    <cellStyle name="SAPBEXHLevel0 2 7 3" xfId="457" xr:uid="{97D4E842-8CD8-4ED4-AF6D-B9CC6EAF9870}"/>
    <cellStyle name="SAPBEXHLevel0 2 7 3 10" xfId="7296" xr:uid="{E4FCF3C1-428C-4B4E-A337-F59A114379E6}"/>
    <cellStyle name="SAPBEXHLevel0 2 7 3 10 2" xfId="15377" xr:uid="{D174E948-A587-4234-B745-894761947723}"/>
    <cellStyle name="SAPBEXHLevel0 2 7 3 10 3" xfId="17258" xr:uid="{0CFF90E2-915A-4A21-92CF-DBB097E3982E}"/>
    <cellStyle name="SAPBEXHLevel0 2 7 3 11" xfId="9146" xr:uid="{E19B88D5-1E0F-4E55-AE67-3E7D4B24F358}"/>
    <cellStyle name="SAPBEXHLevel0 2 7 3 11 2" xfId="17131" xr:uid="{313688AC-888F-4ED2-8B2A-020FEC9D6AC0}"/>
    <cellStyle name="SAPBEXHLevel0 2 7 3 11 3" xfId="19941" xr:uid="{4EEA69B3-9E0B-4648-8AB1-D3979AE01FEE}"/>
    <cellStyle name="SAPBEXHLevel0 2 7 3 12" xfId="11405" xr:uid="{63A58239-7A78-4FA8-BC51-C26387705BA5}"/>
    <cellStyle name="SAPBEXHLevel0 2 7 3 13" xfId="12589" xr:uid="{96C04EFC-00DA-4148-92BA-4662618776F6}"/>
    <cellStyle name="SAPBEXHLevel0 2 7 3 2" xfId="667" xr:uid="{CD5EF5EE-E803-4687-B69C-A11D2A211305}"/>
    <cellStyle name="SAPBEXHLevel0 2 7 3 2 2" xfId="2806" xr:uid="{23FD995B-EE93-4192-9A1B-C4D06631DC99}"/>
    <cellStyle name="SAPBEXHLevel0 2 7 3 2 2 2" xfId="8509" xr:uid="{4FCB6BE8-1B48-4068-9B94-BE5141D3E2CE}"/>
    <cellStyle name="SAPBEXHLevel0 2 7 3 2 2 2 2" xfId="16548" xr:uid="{F24AD596-FFA1-438A-A126-FFC8428F1E94}"/>
    <cellStyle name="SAPBEXHLevel0 2 7 3 2 2 2 3" xfId="20863" xr:uid="{8EB85D45-3CAC-4CE8-95E5-0C3F6852E029}"/>
    <cellStyle name="SAPBEXHLevel0 2 7 3 2 2 3" xfId="12958" xr:uid="{D6BF7F6D-9642-46CB-A4C3-CB309BE7740C}"/>
    <cellStyle name="SAPBEXHLevel0 2 7 3 2 2 4" xfId="20633" xr:uid="{D5227CD0-00D8-40A7-BE76-5B2BAA043B9E}"/>
    <cellStyle name="SAPBEXHLevel0 2 7 3 2 3" xfId="8752" xr:uid="{524BC38C-93DA-44E9-8DA0-B95D45B1E492}"/>
    <cellStyle name="SAPBEXHLevel0 2 7 3 2 3 2" xfId="16791" xr:uid="{D300678E-3839-42DD-9C2F-368A1A510410}"/>
    <cellStyle name="SAPBEXHLevel0 2 7 3 2 3 3" xfId="17369" xr:uid="{C62AA8E8-B854-4F1E-B411-68491995A973}"/>
    <cellStyle name="SAPBEXHLevel0 2 7 3 2 4" xfId="11587" xr:uid="{90E2E9E9-1EC1-4A2E-AEB3-9423AEAEB6B6}"/>
    <cellStyle name="SAPBEXHLevel0 2 7 3 2 5" xfId="19195" xr:uid="{21914D22-D28C-4ADA-B3E8-86765EDA188D}"/>
    <cellStyle name="SAPBEXHLevel0 2 7 3 2_KEY FIGURES" xfId="6299" xr:uid="{CC6796BA-DFD6-4DD4-B1CB-7A7FEC88E4CA}"/>
    <cellStyle name="SAPBEXHLevel0 2 7 3 3" xfId="831" xr:uid="{A8A18C67-28B8-46FD-9A75-7E1E7F3EAAE4}"/>
    <cellStyle name="SAPBEXHLevel0 2 7 3 3 2" xfId="2970" xr:uid="{35C3AA13-4C2F-4CF3-80B3-DDDF53DC2D95}"/>
    <cellStyle name="SAPBEXHLevel0 2 7 3 3 2 2" xfId="8345" xr:uid="{C96CF675-11D3-41E6-B92F-B268737789E4}"/>
    <cellStyle name="SAPBEXHLevel0 2 7 3 3 2 2 2" xfId="16384" xr:uid="{104928CD-8F89-4D8E-836B-F43C59EEA4F0}"/>
    <cellStyle name="SAPBEXHLevel0 2 7 3 3 2 2 3" xfId="13841" xr:uid="{16F516BA-5056-4850-AE23-5B4CAF510DA0}"/>
    <cellStyle name="SAPBEXHLevel0 2 7 3 3 2 3" xfId="13122" xr:uid="{AB2729A4-1F61-449C-8413-09B25BDECBAC}"/>
    <cellStyle name="SAPBEXHLevel0 2 7 3 3 2 4" xfId="20873" xr:uid="{A13B75B4-6C64-4F4A-B963-89CCB90DB2F1}"/>
    <cellStyle name="SAPBEXHLevel0 2 7 3 3 3" xfId="9158" xr:uid="{9090D20F-6B6F-4976-B100-0D1562B1703D}"/>
    <cellStyle name="SAPBEXHLevel0 2 7 3 3 3 2" xfId="17143" xr:uid="{08AF234D-B535-4C4C-ABED-AB7EE5BE04FC}"/>
    <cellStyle name="SAPBEXHLevel0 2 7 3 3 3 3" xfId="20553" xr:uid="{F1D16AB8-1E4D-4D83-BE51-BFC9DBC6EB53}"/>
    <cellStyle name="SAPBEXHLevel0 2 7 3 3 4" xfId="11751" xr:uid="{D69A0023-DD8D-4640-A7E2-254DD4079C89}"/>
    <cellStyle name="SAPBEXHLevel0 2 7 3 3 5" xfId="17615" xr:uid="{D3DD2B59-8835-47E2-8980-3BA871045F34}"/>
    <cellStyle name="SAPBEXHLevel0 2 7 3 3_KEY FIGURES" xfId="6300" xr:uid="{5270DD51-6336-4E1D-8BC9-EF5AA336457C}"/>
    <cellStyle name="SAPBEXHLevel0 2 7 3 4" xfId="2619" xr:uid="{6D06605C-AFB4-4B4D-813A-9E77523BEB87}"/>
    <cellStyle name="SAPBEXHLevel0 2 7 3 4 2" xfId="3721" xr:uid="{89B7BF1F-2279-4B74-AB87-FD9DFC555B8A}"/>
    <cellStyle name="SAPBEXHLevel0 2 7 3 4 2 2" xfId="7877" xr:uid="{E0F9BCAA-7AB3-4938-AE27-36C255E47D8D}"/>
    <cellStyle name="SAPBEXHLevel0 2 7 3 4 2 2 2" xfId="15916" xr:uid="{70E1177F-1701-442A-A672-18A3AEE72126}"/>
    <cellStyle name="SAPBEXHLevel0 2 7 3 4 2 2 3" xfId="20576" xr:uid="{050E30A6-BE03-47F5-9785-5707D6B1FB03}"/>
    <cellStyle name="SAPBEXHLevel0 2 7 3 4 2 3" xfId="13515" xr:uid="{40EBED9E-9581-49AA-AB85-D72A319D6A7C}"/>
    <cellStyle name="SAPBEXHLevel0 2 7 3 4 2 4" xfId="19547" xr:uid="{20846AA4-C17A-4213-A8EE-825A69250A93}"/>
    <cellStyle name="SAPBEXHLevel0 2 7 3 4 3" xfId="8883" xr:uid="{EE1BAD48-391F-4ACB-828F-CC24D2363AA8}"/>
    <cellStyle name="SAPBEXHLevel0 2 7 3 4 3 2" xfId="16917" xr:uid="{00F4CF3E-2D95-4D23-A549-B59CA36C1AA1}"/>
    <cellStyle name="SAPBEXHLevel0 2 7 3 4 3 3" xfId="20326" xr:uid="{0116E376-269A-4739-801D-96C6A5194D03}"/>
    <cellStyle name="SAPBEXHLevel0 2 7 3 4 4" xfId="12771" xr:uid="{F49D94BB-6BBB-44BD-8E05-16DD68F03A18}"/>
    <cellStyle name="SAPBEXHLevel0 2 7 3 4 5" xfId="18808" xr:uid="{D6B3B735-D48D-4270-B8B5-05961486BB41}"/>
    <cellStyle name="SAPBEXHLevel0 2 7 3 4_KEY FIGURES" xfId="6301" xr:uid="{DA5B0701-B4AF-457C-84C6-E504EC6A4453}"/>
    <cellStyle name="SAPBEXHLevel0 2 7 3 5" xfId="3446" xr:uid="{B0CB1830-07E5-4B9F-8B61-D28F10A3E8A0}"/>
    <cellStyle name="SAPBEXHLevel0 2 7 3 5 2" xfId="3928" xr:uid="{82458B15-135E-459A-9296-E27479C222D9}"/>
    <cellStyle name="SAPBEXHLevel0 2 7 3 5 2 2" xfId="7671" xr:uid="{05E35944-5192-4AFB-955F-264533078460}"/>
    <cellStyle name="SAPBEXHLevel0 2 7 3 5 2 2 2" xfId="15710" xr:uid="{A5A04DB3-6DEF-4363-8FE1-D4AD734D8CAE}"/>
    <cellStyle name="SAPBEXHLevel0 2 7 3 5 2 2 3" xfId="19866" xr:uid="{158F4B34-6E75-4904-B683-AF5A8B7549CE}"/>
    <cellStyle name="SAPBEXHLevel0 2 7 3 5 2 3" xfId="13722" xr:uid="{511281C1-FAF3-40BD-8976-76110AB457A3}"/>
    <cellStyle name="SAPBEXHLevel0 2 7 3 5 2 4" xfId="14669" xr:uid="{FD4843C3-A4E0-4756-8739-C4E915EECF5D}"/>
    <cellStyle name="SAPBEXHLevel0 2 7 3 5 3" xfId="8053" xr:uid="{FBDD5202-9BC7-4453-A425-0F2935E8CE33}"/>
    <cellStyle name="SAPBEXHLevel0 2 7 3 5 3 2" xfId="16092" xr:uid="{0B8FCFA6-0336-48EA-9F91-9427651C375E}"/>
    <cellStyle name="SAPBEXHLevel0 2 7 3 5 3 3" xfId="19794" xr:uid="{14BA0521-DF72-46F1-9AC9-0504D12C58E1}"/>
    <cellStyle name="SAPBEXHLevel0 2 7 3 5 4" xfId="15104" xr:uid="{562CBB90-1784-48C1-9D1A-F7175190C09C}"/>
    <cellStyle name="SAPBEXHLevel0 2 7 3 5_KEY FIGURES" xfId="6302" xr:uid="{973DC81A-7899-400C-B651-01E19FB3E0B3}"/>
    <cellStyle name="SAPBEXHLevel0 2 7 3 6" xfId="5224" xr:uid="{1BAACD85-593F-4852-93E4-58E233EBF068}"/>
    <cellStyle name="SAPBEXHLevel0 2 7 3 6 2" xfId="10252" xr:uid="{281297D5-B7C5-45CF-8286-C48B4ABD8DB9}"/>
    <cellStyle name="SAPBEXHLevel0 2 7 3 6 2 2" xfId="17725" xr:uid="{FC6BA0D9-B79B-4260-8537-EBB1C07627BA}"/>
    <cellStyle name="SAPBEXHLevel0 2 7 3 6 2 3" xfId="11946" xr:uid="{76DE89C6-7ACD-4425-92A9-F61908F12D58}"/>
    <cellStyle name="SAPBEXHLevel0 2 7 3 6 3" xfId="10834" xr:uid="{919DD633-C685-49D4-9761-25232FA68264}"/>
    <cellStyle name="SAPBEXHLevel0 2 7 3 6 3 2" xfId="18307" xr:uid="{C1CDC3D7-58DB-4C68-A8DA-D91C75B9F4B8}"/>
    <cellStyle name="SAPBEXHLevel0 2 7 3 6 3 3" xfId="13320" xr:uid="{58A7EA2E-546C-4164-A77E-6E255C959D12}"/>
    <cellStyle name="SAPBEXHLevel0 2 7 3 6 4" xfId="14345" xr:uid="{45A8DAEB-BFAA-4826-B8D6-EE6763F985F3}"/>
    <cellStyle name="SAPBEXHLevel0 2 7 3 6 5" xfId="19509" xr:uid="{1F802D99-2731-4C42-A250-9CE0E13B17E7}"/>
    <cellStyle name="SAPBEXHLevel0 2 7 3 7" xfId="5404" xr:uid="{D14117EA-3879-40E3-B48C-7F3B56CE6512}"/>
    <cellStyle name="SAPBEXHLevel0 2 7 3 7 2" xfId="10349" xr:uid="{E9C63BA2-D8A4-43C2-98FF-4899F779E8A9}"/>
    <cellStyle name="SAPBEXHLevel0 2 7 3 7 2 2" xfId="17822" xr:uid="{5DCE972A-77CF-412E-9285-A0E3485D3B10}"/>
    <cellStyle name="SAPBEXHLevel0 2 7 3 7 2 3" xfId="12521" xr:uid="{83B6C697-AD3A-4278-BFC1-EF56F566231E}"/>
    <cellStyle name="SAPBEXHLevel0 2 7 3 7 3" xfId="11013" xr:uid="{1801CD20-9382-4725-900E-A16F44155D24}"/>
    <cellStyle name="SAPBEXHLevel0 2 7 3 7 3 2" xfId="18486" xr:uid="{547EA561-B961-425D-AAA7-E784B5781C6A}"/>
    <cellStyle name="SAPBEXHLevel0 2 7 3 7 3 3" xfId="13774" xr:uid="{E327C624-CB2F-4534-8D5D-6B6B99D9C046}"/>
    <cellStyle name="SAPBEXHLevel0 2 7 3 7 4" xfId="14465" xr:uid="{8BE39BAA-0913-4ECE-BE95-684AD92D913A}"/>
    <cellStyle name="SAPBEXHLevel0 2 7 3 7 5" xfId="19006" xr:uid="{DA2A1012-B8B8-4160-A5BA-CBF2377B0A2D}"/>
    <cellStyle name="SAPBEXHLevel0 2 7 3 8" xfId="5498" xr:uid="{580C6F53-11BE-42A7-9E10-B8D7D93EFFB9}"/>
    <cellStyle name="SAPBEXHLevel0 2 7 3 8 2" xfId="10443" xr:uid="{541449E5-F406-4172-81AC-9D7FFA0765D7}"/>
    <cellStyle name="SAPBEXHLevel0 2 7 3 8 2 2" xfId="17916" xr:uid="{B42AE65A-B564-4669-9CC2-3930768CE795}"/>
    <cellStyle name="SAPBEXHLevel0 2 7 3 8 2 3" xfId="14908" xr:uid="{E44E8425-668D-429B-A892-E7DF0B5303C8}"/>
    <cellStyle name="SAPBEXHLevel0 2 7 3 8 3" xfId="11106" xr:uid="{477057CC-F1CD-466D-8F7E-AF9FC26B3E62}"/>
    <cellStyle name="SAPBEXHLevel0 2 7 3 8 3 2" xfId="18579" xr:uid="{4BE15AC8-40C3-408A-B397-0F34AA038077}"/>
    <cellStyle name="SAPBEXHLevel0 2 7 3 8 3 3" xfId="12683" xr:uid="{D9D10548-1688-49FC-BC6F-8177BEA94FA3}"/>
    <cellStyle name="SAPBEXHLevel0 2 7 3 8 4" xfId="14559" xr:uid="{993E3BA0-1B12-4835-B707-278290CAA4D3}"/>
    <cellStyle name="SAPBEXHLevel0 2 7 3 8 5" xfId="12295" xr:uid="{0CF127E9-258D-49C0-8AAF-679C295B7FC3}"/>
    <cellStyle name="SAPBEXHLevel0 2 7 3 9" xfId="7125" xr:uid="{681EA66A-31C0-44DF-AFD2-2DD457D5D010}"/>
    <cellStyle name="SAPBEXHLevel0 2 7 3 9 2" xfId="15246" xr:uid="{806548ED-7695-4F75-9CA0-A4189B323C98}"/>
    <cellStyle name="SAPBEXHLevel0 2 7 3 9 3" xfId="12113" xr:uid="{F28E34BB-268E-4FFD-865E-159DDF17012D}"/>
    <cellStyle name="SAPBEXHLevel0 2 7 3_KEY FIGURES" xfId="6298" xr:uid="{E8585EE7-3039-4F5A-AAA2-F9F11447B80F}"/>
    <cellStyle name="SAPBEXHLevel0 2 7 4" xfId="472" xr:uid="{89A4FE5B-80C4-459A-914A-73F0889794D3}"/>
    <cellStyle name="SAPBEXHLevel0 2 7 4 10" xfId="7297" xr:uid="{7A061FB4-6BE7-4CDE-8B93-A512D275F1FE}"/>
    <cellStyle name="SAPBEXHLevel0 2 7 4 10 2" xfId="15378" xr:uid="{5BC52694-8615-46E7-8460-A4F285C0B253}"/>
    <cellStyle name="SAPBEXHLevel0 2 7 4 10 3" xfId="14392" xr:uid="{3202E77D-81B0-48B9-9689-1DE91B8D35E9}"/>
    <cellStyle name="SAPBEXHLevel0 2 7 4 11" xfId="7541" xr:uid="{D9E8185F-8D72-4DD4-A1F9-FCAC08E796FC}"/>
    <cellStyle name="SAPBEXHLevel0 2 7 4 11 2" xfId="15580" xr:uid="{F7581FFB-5EC1-4347-8E97-BC9CB11520BE}"/>
    <cellStyle name="SAPBEXHLevel0 2 7 4 11 3" xfId="20648" xr:uid="{215B0C01-4B94-4EF4-BA20-9A0B72F455E8}"/>
    <cellStyle name="SAPBEXHLevel0 2 7 4 12" xfId="11416" xr:uid="{768784C7-9C13-4A95-9CA8-D1D82A309E96}"/>
    <cellStyle name="SAPBEXHLevel0 2 7 4 13" xfId="14907" xr:uid="{D04385FD-ABA8-4B0A-8C88-AA06E7A8F1F1}"/>
    <cellStyle name="SAPBEXHLevel0 2 7 4 2" xfId="682" xr:uid="{9D8EC346-CC15-441D-AD7F-5223008E59EB}"/>
    <cellStyle name="SAPBEXHLevel0 2 7 4 2 2" xfId="2821" xr:uid="{D09A90E9-EE88-4F33-AB2E-1B9E72F40365}"/>
    <cellStyle name="SAPBEXHLevel0 2 7 4 2 2 2" xfId="8494" xr:uid="{C8C72D0D-B2E7-477C-B3E5-6A0F527CFDCB}"/>
    <cellStyle name="SAPBEXHLevel0 2 7 4 2 2 2 2" xfId="16533" xr:uid="{ED388B28-4E6F-4481-8043-A6371EE37AED}"/>
    <cellStyle name="SAPBEXHLevel0 2 7 4 2 2 2 3" xfId="19621" xr:uid="{5829EEE5-EE33-449F-9DFF-07CEF6A6D9DC}"/>
    <cellStyle name="SAPBEXHLevel0 2 7 4 2 2 3" xfId="12973" xr:uid="{39B820B1-CEAB-4C9C-8F7B-A58C49612B18}"/>
    <cellStyle name="SAPBEXHLevel0 2 7 4 2 2 4" xfId="17476" xr:uid="{13921059-B0D0-4D3E-846F-3DEBE65D6C67}"/>
    <cellStyle name="SAPBEXHLevel0 2 7 4 2 3" xfId="8793" xr:uid="{67238FFF-CEFA-4C28-89EF-4C6562D777F4}"/>
    <cellStyle name="SAPBEXHLevel0 2 7 4 2 3 2" xfId="16832" xr:uid="{8798E06D-28D2-4F03-8049-28EF467EF6C1}"/>
    <cellStyle name="SAPBEXHLevel0 2 7 4 2 3 3" xfId="14898" xr:uid="{95FA2F5F-4DC3-4CDA-A0E4-0B21CB4F0E16}"/>
    <cellStyle name="SAPBEXHLevel0 2 7 4 2 4" xfId="11602" xr:uid="{9EA04EE2-BA9E-4B06-88E7-3B4E00059AFA}"/>
    <cellStyle name="SAPBEXHLevel0 2 7 4 2 5" xfId="19329" xr:uid="{AA132FE6-420A-4F3A-B079-8D6F59113175}"/>
    <cellStyle name="SAPBEXHLevel0 2 7 4 2_KEY FIGURES" xfId="6304" xr:uid="{35CD5B43-43AD-43A2-AF41-678957BBFACA}"/>
    <cellStyle name="SAPBEXHLevel0 2 7 4 3" xfId="846" xr:uid="{4CE99213-DDDE-45AC-BCF5-7FF04DE434CF}"/>
    <cellStyle name="SAPBEXHLevel0 2 7 4 3 2" xfId="2985" xr:uid="{C630FF70-DFEB-464E-98CC-48A5C3E72797}"/>
    <cellStyle name="SAPBEXHLevel0 2 7 4 3 2 2" xfId="8330" xr:uid="{B9B15F1D-1AA5-4D31-913D-EEF771917F1F}"/>
    <cellStyle name="SAPBEXHLevel0 2 7 4 3 2 2 2" xfId="16369" xr:uid="{2FF11A79-9666-4B97-98C7-700F97CE8606}"/>
    <cellStyle name="SAPBEXHLevel0 2 7 4 3 2 2 3" xfId="13446" xr:uid="{C17FC496-3153-4296-B6C9-E02B22C3E03A}"/>
    <cellStyle name="SAPBEXHLevel0 2 7 4 3 2 3" xfId="13137" xr:uid="{98410761-5261-49E3-9059-C01CC1CBE15E}"/>
    <cellStyle name="SAPBEXHLevel0 2 7 4 3 2 4" xfId="19506" xr:uid="{C11A0D15-A9B6-464C-9898-35C32770E591}"/>
    <cellStyle name="SAPBEXHLevel0 2 7 4 3 3" xfId="8753" xr:uid="{499F2F1B-14BF-4CBB-8631-E20BA8143D48}"/>
    <cellStyle name="SAPBEXHLevel0 2 7 4 3 3 2" xfId="16792" xr:uid="{8E2995A2-17A7-4D48-97E4-C4A9B1C7B226}"/>
    <cellStyle name="SAPBEXHLevel0 2 7 4 3 3 3" xfId="12538" xr:uid="{F9F0B8A4-2565-40D1-81A5-582CBDD1AC4F}"/>
    <cellStyle name="SAPBEXHLevel0 2 7 4 3 4" xfId="11766" xr:uid="{780A89F5-5FFE-4F1F-A874-F99DA122715C}"/>
    <cellStyle name="SAPBEXHLevel0 2 7 4 3 5" xfId="19981" xr:uid="{5AADD9C2-F025-4EFC-BE35-FD78141BD461}"/>
    <cellStyle name="SAPBEXHLevel0 2 7 4 3_KEY FIGURES" xfId="6305" xr:uid="{C99717A9-20FD-40C2-86B1-ED4846A37B79}"/>
    <cellStyle name="SAPBEXHLevel0 2 7 4 4" xfId="2634" xr:uid="{79B9A619-7A1D-444F-8A2E-A706993A51BD}"/>
    <cellStyle name="SAPBEXHLevel0 2 7 4 4 2" xfId="3736" xr:uid="{CA336217-F808-4785-9AFF-58D05323E990}"/>
    <cellStyle name="SAPBEXHLevel0 2 7 4 4 2 2" xfId="7862" xr:uid="{C3D68B97-DE95-41A6-A9A7-F7B0AECC32FD}"/>
    <cellStyle name="SAPBEXHLevel0 2 7 4 4 2 2 2" xfId="15901" xr:uid="{65629B9B-FC42-4F3E-BE1F-ED714C08E91B}"/>
    <cellStyle name="SAPBEXHLevel0 2 7 4 4 2 2 3" xfId="14973" xr:uid="{35B8985B-D5F2-4201-A762-EC15EF7111BF}"/>
    <cellStyle name="SAPBEXHLevel0 2 7 4 4 2 3" xfId="13530" xr:uid="{11ED217A-9999-4B3E-B40C-0F250D705B99}"/>
    <cellStyle name="SAPBEXHLevel0 2 7 4 4 2 4" xfId="14834" xr:uid="{4EF45A0A-CC7C-48C5-BFE4-87220288C84B}"/>
    <cellStyle name="SAPBEXHLevel0 2 7 4 4 3" xfId="8893" xr:uid="{0DE0CC77-7AC9-4A61-AD39-B02F17FF9152}"/>
    <cellStyle name="SAPBEXHLevel0 2 7 4 4 3 2" xfId="16926" xr:uid="{D5BCAD46-9D2E-44A0-BA92-8A53C5D0E984}"/>
    <cellStyle name="SAPBEXHLevel0 2 7 4 4 3 3" xfId="13335" xr:uid="{5189813E-5DC8-47E1-A904-2AB63EC1050C}"/>
    <cellStyle name="SAPBEXHLevel0 2 7 4 4 4" xfId="12786" xr:uid="{A005E3CF-78E9-4E61-8E48-74C942A37098}"/>
    <cellStyle name="SAPBEXHLevel0 2 7 4 4 5" xfId="14940" xr:uid="{F1273361-17F9-4510-A002-E7F478A1E40A}"/>
    <cellStyle name="SAPBEXHLevel0 2 7 4 4_KEY FIGURES" xfId="6306" xr:uid="{4253CE95-9DC0-43C7-85EF-E382005D88C0}"/>
    <cellStyle name="SAPBEXHLevel0 2 7 4 5" xfId="3447" xr:uid="{2F015FED-8F5A-4C92-9FA2-2A2C312B979F}"/>
    <cellStyle name="SAPBEXHLevel0 2 7 4 5 2" xfId="3929" xr:uid="{9D0BFAF6-46B3-46FC-9960-33A567E82E59}"/>
    <cellStyle name="SAPBEXHLevel0 2 7 4 5 2 2" xfId="7670" xr:uid="{56124A1B-AF76-493B-8704-270EC689E376}"/>
    <cellStyle name="SAPBEXHLevel0 2 7 4 5 2 2 2" xfId="15709" xr:uid="{612303A3-F5E9-4A0A-8BF9-C06764D4C121}"/>
    <cellStyle name="SAPBEXHLevel0 2 7 4 5 2 2 3" xfId="11215" xr:uid="{DB534B65-48C3-4BD2-9C14-6C80A73B1F34}"/>
    <cellStyle name="SAPBEXHLevel0 2 7 4 5 2 3" xfId="13723" xr:uid="{C4F038AF-7ECF-4971-99CC-501A8B8F11A8}"/>
    <cellStyle name="SAPBEXHLevel0 2 7 4 5 2 4" xfId="14259" xr:uid="{BE5DB8C8-8E93-4388-AD92-A07F7B804CFF}"/>
    <cellStyle name="SAPBEXHLevel0 2 7 4 5 3" xfId="8052" xr:uid="{429661A7-FED3-4031-8B16-6272E9CBCEBB}"/>
    <cellStyle name="SAPBEXHLevel0 2 7 4 5 3 2" xfId="16091" xr:uid="{922EC508-4775-48BD-80C9-ED82FBA9D60B}"/>
    <cellStyle name="SAPBEXHLevel0 2 7 4 5 3 3" xfId="13341" xr:uid="{A3744BEC-7687-4CF6-A12A-D6A03B3732AF}"/>
    <cellStyle name="SAPBEXHLevel0 2 7 4 5 4" xfId="13448" xr:uid="{199B9F82-D628-4344-83D2-0F363AEBC092}"/>
    <cellStyle name="SAPBEXHLevel0 2 7 4 5_KEY FIGURES" xfId="6307" xr:uid="{6D51B2D1-AD9B-42B5-97C7-6EEF761E3B04}"/>
    <cellStyle name="SAPBEXHLevel0 2 7 4 6" xfId="5225" xr:uid="{0EA76CE6-161C-47B3-99A6-BCFFB58CCF00}"/>
    <cellStyle name="SAPBEXHLevel0 2 7 4 6 2" xfId="10253" xr:uid="{18F191EB-F1A1-4D72-97BC-D2A7582736C7}"/>
    <cellStyle name="SAPBEXHLevel0 2 7 4 6 2 2" xfId="17726" xr:uid="{2D0F2B86-5846-497E-B132-CA075E5BCA68}"/>
    <cellStyle name="SAPBEXHLevel0 2 7 4 6 2 3" xfId="14587" xr:uid="{03B1DC79-44E6-495D-80D1-B69D40D2D6D2}"/>
    <cellStyle name="SAPBEXHLevel0 2 7 4 6 3" xfId="10835" xr:uid="{5740AE06-6138-427F-B0BB-6A377A36A5E5}"/>
    <cellStyle name="SAPBEXHLevel0 2 7 4 6 3 2" xfId="18308" xr:uid="{82CE5EF5-9B04-4F50-83BC-5BB2FB8B1854}"/>
    <cellStyle name="SAPBEXHLevel0 2 7 4 6 3 3" xfId="17511" xr:uid="{96817D28-75CD-445A-AE40-7D8C68F7DD7E}"/>
    <cellStyle name="SAPBEXHLevel0 2 7 4 6 4" xfId="14346" xr:uid="{A14305DB-C999-492A-AEE8-A5BB8CC81996}"/>
    <cellStyle name="SAPBEXHLevel0 2 7 4 6 5" xfId="14378" xr:uid="{395B954D-A6A2-4EA2-B357-18E16076BBA4}"/>
    <cellStyle name="SAPBEXHLevel0 2 7 4 7" xfId="5405" xr:uid="{925BC84B-2F80-40D1-8EF8-38F79E9FDD73}"/>
    <cellStyle name="SAPBEXHLevel0 2 7 4 7 2" xfId="10350" xr:uid="{B5B95B99-65F2-4CDA-A358-E50BDC264D06}"/>
    <cellStyle name="SAPBEXHLevel0 2 7 4 7 2 2" xfId="17823" xr:uid="{FEE209F0-AC77-4120-B070-5A148F5211D8}"/>
    <cellStyle name="SAPBEXHLevel0 2 7 4 7 2 3" xfId="20412" xr:uid="{2988CA25-DFD1-46C5-88E8-CD6D6BD735DA}"/>
    <cellStyle name="SAPBEXHLevel0 2 7 4 7 3" xfId="11014" xr:uid="{881B4D82-3750-4C7A-964A-7D7600E1D3BB}"/>
    <cellStyle name="SAPBEXHLevel0 2 7 4 7 3 2" xfId="18487" xr:uid="{EA9E1182-AC6D-4CB8-BAE1-DFF44C44AE3F}"/>
    <cellStyle name="SAPBEXHLevel0 2 7 4 7 3 3" xfId="19725" xr:uid="{B8E22B49-19C2-4FAE-B019-28C87FE0CE2F}"/>
    <cellStyle name="SAPBEXHLevel0 2 7 4 7 4" xfId="14466" xr:uid="{112A0B1E-A94C-439D-9F28-84D9BA324461}"/>
    <cellStyle name="SAPBEXHLevel0 2 7 4 7 5" xfId="18829" xr:uid="{A77B5C84-FC78-417E-AF28-3BF595CA1691}"/>
    <cellStyle name="SAPBEXHLevel0 2 7 4 8" xfId="5499" xr:uid="{BB35AD02-936F-469B-8322-9ECF90EE5152}"/>
    <cellStyle name="SAPBEXHLevel0 2 7 4 8 2" xfId="10444" xr:uid="{2115AA23-D59A-4CC7-9B61-ECFAEE184E2B}"/>
    <cellStyle name="SAPBEXHLevel0 2 7 4 8 2 2" xfId="17917" xr:uid="{A40A91E5-CCD2-4C54-B89E-DD6E9881A3EA}"/>
    <cellStyle name="SAPBEXHLevel0 2 7 4 8 2 3" xfId="15056" xr:uid="{737A7ACC-C97D-4642-BBE1-142B84D4942F}"/>
    <cellStyle name="SAPBEXHLevel0 2 7 4 8 3" xfId="11107" xr:uid="{8C92247C-2535-482B-AF23-727B33EB0A91}"/>
    <cellStyle name="SAPBEXHLevel0 2 7 4 8 3 2" xfId="18580" xr:uid="{02317132-FD0C-439B-A2A3-EB5FBA8741ED}"/>
    <cellStyle name="SAPBEXHLevel0 2 7 4 8 3 3" xfId="14003" xr:uid="{B0E48DEC-D9BF-4B7C-B473-107D49B7B243}"/>
    <cellStyle name="SAPBEXHLevel0 2 7 4 8 4" xfId="14560" xr:uid="{7B8810CE-4857-4A0C-8E30-C72D7F273DFA}"/>
    <cellStyle name="SAPBEXHLevel0 2 7 4 8 5" xfId="19331" xr:uid="{47990394-0D26-49B9-9D1D-5922E9C0E3D9}"/>
    <cellStyle name="SAPBEXHLevel0 2 7 4 9" xfId="7126" xr:uid="{C80D5615-C9FB-45AE-9196-CEA5247CB560}"/>
    <cellStyle name="SAPBEXHLevel0 2 7 4 9 2" xfId="15247" xr:uid="{0290CDBE-FF8F-45E0-8698-57AE4BD1A837}"/>
    <cellStyle name="SAPBEXHLevel0 2 7 4 9 3" xfId="14071" xr:uid="{DBFD422F-FCA8-4E3F-85DB-62516C978857}"/>
    <cellStyle name="SAPBEXHLevel0 2 7 4_KEY FIGURES" xfId="6303" xr:uid="{BEB07385-B0A8-4B92-A66C-80C9D720579F}"/>
    <cellStyle name="SAPBEXHLevel0 2 7 5" xfId="511" xr:uid="{C3CFF4B9-35CE-48BC-9E40-F16EEA848216}"/>
    <cellStyle name="SAPBEXHLevel0 2 7 5 10" xfId="7298" xr:uid="{AC333FA3-894F-4294-9867-D4D97ED1DD2F}"/>
    <cellStyle name="SAPBEXHLevel0 2 7 5 10 2" xfId="15379" xr:uid="{053B813F-3B01-4BB8-AEE6-D4379C12D92F}"/>
    <cellStyle name="SAPBEXHLevel0 2 7 5 10 3" xfId="19426" xr:uid="{D94A2ED8-2707-4EF0-91D4-F02ACF2ADF52}"/>
    <cellStyle name="SAPBEXHLevel0 2 7 5 11" xfId="8813" xr:uid="{B61D6E33-3E66-44F3-BDEF-F24AAA8E0A52}"/>
    <cellStyle name="SAPBEXHLevel0 2 7 5 11 2" xfId="16852" xr:uid="{8F8B1B65-52C9-4901-80E8-7896F1FF8B81}"/>
    <cellStyle name="SAPBEXHLevel0 2 7 5 11 3" xfId="17295" xr:uid="{172E8DB4-62B9-40E5-AD05-7FE4D761162E}"/>
    <cellStyle name="SAPBEXHLevel0 2 7 5 12" xfId="11454" xr:uid="{6DBAFB7D-2F57-45D1-BD1A-AEDA80B707AE}"/>
    <cellStyle name="SAPBEXHLevel0 2 7 5 13" xfId="18966" xr:uid="{62B3574E-8D41-410A-BDDB-26FE0137643A}"/>
    <cellStyle name="SAPBEXHLevel0 2 7 5 2" xfId="721" xr:uid="{5FC0ADAB-9415-4CC2-8784-2BBB83CB2C35}"/>
    <cellStyle name="SAPBEXHLevel0 2 7 5 2 2" xfId="2860" xr:uid="{6337E620-A723-4241-9D8B-954D68F71CDE}"/>
    <cellStyle name="SAPBEXHLevel0 2 7 5 2 2 2" xfId="8455" xr:uid="{664185E1-AFA8-4202-9C78-A11139EC7807}"/>
    <cellStyle name="SAPBEXHLevel0 2 7 5 2 2 2 2" xfId="16494" xr:uid="{0AD8CCA8-52A8-4834-B20C-CFB1110791D5}"/>
    <cellStyle name="SAPBEXHLevel0 2 7 5 2 2 2 3" xfId="12428" xr:uid="{3AEE2662-2A32-4E59-A2F8-43A3097275EA}"/>
    <cellStyle name="SAPBEXHLevel0 2 7 5 2 2 3" xfId="13012" xr:uid="{76DDA097-C1F0-4EC7-8136-327D8D057602}"/>
    <cellStyle name="SAPBEXHLevel0 2 7 5 2 2 4" xfId="19166" xr:uid="{D210457E-2FA4-4918-83B7-64AF444B8EC4}"/>
    <cellStyle name="SAPBEXHLevel0 2 7 5 2 3" xfId="9004" xr:uid="{20ECDB2F-6B98-48CC-914F-ABA53EBD6115}"/>
    <cellStyle name="SAPBEXHLevel0 2 7 5 2 3 2" xfId="17015" xr:uid="{E382C812-1FAE-4C08-B473-58A922238BEB}"/>
    <cellStyle name="SAPBEXHLevel0 2 7 5 2 3 3" xfId="12440" xr:uid="{24923EE5-21C2-4FB0-8D11-490984778C2F}"/>
    <cellStyle name="SAPBEXHLevel0 2 7 5 2 4" xfId="11641" xr:uid="{82623A47-D77E-44C7-9F99-2254CDE46014}"/>
    <cellStyle name="SAPBEXHLevel0 2 7 5 2 5" xfId="20386" xr:uid="{82C16DA4-4788-4629-87B7-650683871673}"/>
    <cellStyle name="SAPBEXHLevel0 2 7 5 2_KEY FIGURES" xfId="6309" xr:uid="{F79CDE78-6AE2-44B9-A1E8-F7182630C229}"/>
    <cellStyle name="SAPBEXHLevel0 2 7 5 3" xfId="885" xr:uid="{D214FE40-2918-44A1-8E17-654F0021FB2B}"/>
    <cellStyle name="SAPBEXHLevel0 2 7 5 3 2" xfId="3024" xr:uid="{602E6E7B-F87A-4F4C-A0C8-F4ABE4784501}"/>
    <cellStyle name="SAPBEXHLevel0 2 7 5 3 2 2" xfId="8291" xr:uid="{DC72E396-1A10-4BC0-96DC-571B721CDB6A}"/>
    <cellStyle name="SAPBEXHLevel0 2 7 5 3 2 2 2" xfId="16330" xr:uid="{A66D2A54-03A8-4E97-88AD-451B89F8C56C}"/>
    <cellStyle name="SAPBEXHLevel0 2 7 5 3 2 2 3" xfId="20022" xr:uid="{29780B06-0C02-41F1-827B-D530DADC2FD7}"/>
    <cellStyle name="SAPBEXHLevel0 2 7 5 3 2 3" xfId="13176" xr:uid="{5119805B-987B-4540-A2A0-D5D90E0DEBE7}"/>
    <cellStyle name="SAPBEXHLevel0 2 7 5 3 2 4" xfId="17376" xr:uid="{D5632B06-BEB9-41E2-AABB-A3DC03BB3F6E}"/>
    <cellStyle name="SAPBEXHLevel0 2 7 5 3 3" xfId="8671" xr:uid="{5E3CC584-BC81-4CBC-99F5-F4CD95FC835F}"/>
    <cellStyle name="SAPBEXHLevel0 2 7 5 3 3 2" xfId="16710" xr:uid="{25A0326E-0350-4D54-A23E-BAAFC0BF3D22}"/>
    <cellStyle name="SAPBEXHLevel0 2 7 5 3 3 3" xfId="14592" xr:uid="{1CDA8B52-A453-410A-B96B-9B809DA601A5}"/>
    <cellStyle name="SAPBEXHLevel0 2 7 5 3 4" xfId="11805" xr:uid="{8DAF07D3-3069-4CA5-9C29-1ECF4182E5A9}"/>
    <cellStyle name="SAPBEXHLevel0 2 7 5 3 5" xfId="14637" xr:uid="{64F1D5D4-175D-4A41-BCF4-5A892D084849}"/>
    <cellStyle name="SAPBEXHLevel0 2 7 5 3_KEY FIGURES" xfId="6310" xr:uid="{A4A75047-5933-45E4-BE5E-04F438255115}"/>
    <cellStyle name="SAPBEXHLevel0 2 7 5 4" xfId="2673" xr:uid="{AB291E8E-9EE9-4C15-A725-0F5632537B6E}"/>
    <cellStyle name="SAPBEXHLevel0 2 7 5 4 2" xfId="3758" xr:uid="{19AACC63-8C43-4833-B9AD-CBFE5B9B3518}"/>
    <cellStyle name="SAPBEXHLevel0 2 7 5 4 2 2" xfId="7840" xr:uid="{26F6E49C-2265-4759-8E07-71A2A88DE03E}"/>
    <cellStyle name="SAPBEXHLevel0 2 7 5 4 2 2 2" xfId="15879" xr:uid="{F2E6AF63-4D93-44A1-9DB6-561DC3CCBE84}"/>
    <cellStyle name="SAPBEXHLevel0 2 7 5 4 2 2 3" xfId="17066" xr:uid="{BCA64142-63AB-4CFB-B7A3-BDF3B1EBC9E5}"/>
    <cellStyle name="SAPBEXHLevel0 2 7 5 4 2 3" xfId="13552" xr:uid="{96A70774-FCA4-4D30-85D6-DDE01D2910EC}"/>
    <cellStyle name="SAPBEXHLevel0 2 7 5 4 2 4" xfId="13329" xr:uid="{02265D19-6E76-4C56-8F51-2FE63F11D1FE}"/>
    <cellStyle name="SAPBEXHLevel0 2 7 5 4 3" xfId="7326" xr:uid="{00D88CB2-4101-44FC-8796-40950E3750A3}"/>
    <cellStyle name="SAPBEXHLevel0 2 7 5 4 3 2" xfId="15407" xr:uid="{9F165633-46EE-4ADD-A3E8-22EF556017D8}"/>
    <cellStyle name="SAPBEXHLevel0 2 7 5 4 3 3" xfId="17604" xr:uid="{2BDB6F0D-3C93-40ED-84A1-33FA89E32DDF}"/>
    <cellStyle name="SAPBEXHLevel0 2 7 5 4 4" xfId="12825" xr:uid="{53DA5A04-1A3B-4658-B0D0-CF365F0C7778}"/>
    <cellStyle name="SAPBEXHLevel0 2 7 5 4 5" xfId="14146" xr:uid="{928CA009-F38C-4D92-B775-A681E7D758D5}"/>
    <cellStyle name="SAPBEXHLevel0 2 7 5 4_KEY FIGURES" xfId="6311" xr:uid="{794FBD34-A6E5-41BD-8A3C-7292405E4574}"/>
    <cellStyle name="SAPBEXHLevel0 2 7 5 5" xfId="3448" xr:uid="{B33684E1-2F6F-4016-8483-3B89067F6BB2}"/>
    <cellStyle name="SAPBEXHLevel0 2 7 5 5 2" xfId="3930" xr:uid="{4E41AFF8-A2CC-47F5-8954-FA6448E2A66F}"/>
    <cellStyle name="SAPBEXHLevel0 2 7 5 5 2 2" xfId="7669" xr:uid="{B9D73562-D0A5-4734-B0DB-83CB848F8292}"/>
    <cellStyle name="SAPBEXHLevel0 2 7 5 5 2 2 2" xfId="15708" xr:uid="{158A4FAD-53F0-4744-90FB-38DCE9402163}"/>
    <cellStyle name="SAPBEXHLevel0 2 7 5 5 2 2 3" xfId="11367" xr:uid="{5DA59CA6-32E6-4F87-AB3D-C3E2A7E8D40B}"/>
    <cellStyle name="SAPBEXHLevel0 2 7 5 5 2 3" xfId="13724" xr:uid="{4D117856-FEB9-4EDE-9F62-C7CCC13BF37D}"/>
    <cellStyle name="SAPBEXHLevel0 2 7 5 5 2 4" xfId="12541" xr:uid="{BB650939-A2F2-4086-9232-A5CB37C59DBB}"/>
    <cellStyle name="SAPBEXHLevel0 2 7 5 5 3" xfId="8051" xr:uid="{B39A1596-7546-42DD-8EC9-C64A936BB677}"/>
    <cellStyle name="SAPBEXHLevel0 2 7 5 5 3 2" xfId="16090" xr:uid="{D9C8A106-C214-48DF-A4E7-A4C29C2F0244}"/>
    <cellStyle name="SAPBEXHLevel0 2 7 5 5 3 3" xfId="19027" xr:uid="{AC2C56AC-85B2-4252-8F78-919EDC33BB35}"/>
    <cellStyle name="SAPBEXHLevel0 2 7 5 5 4" xfId="15055" xr:uid="{F87BC4FD-1FC2-4B70-8DE7-97D2BAE18992}"/>
    <cellStyle name="SAPBEXHLevel0 2 7 5 5_KEY FIGURES" xfId="6312" xr:uid="{4D45645E-717C-4CF5-B5C3-CF4064F17CF7}"/>
    <cellStyle name="SAPBEXHLevel0 2 7 5 6" xfId="5226" xr:uid="{BAE53079-7CFA-4292-8F07-5F6CFE4BD0EE}"/>
    <cellStyle name="SAPBEXHLevel0 2 7 5 6 2" xfId="10254" xr:uid="{679E66BE-C6D9-41D3-9E25-D3805702F76D}"/>
    <cellStyle name="SAPBEXHLevel0 2 7 5 6 2 2" xfId="17727" xr:uid="{4A779AF7-60B1-4F75-9A64-F60684DD2BF1}"/>
    <cellStyle name="SAPBEXHLevel0 2 7 5 6 2 3" xfId="20397" xr:uid="{1F3E2A6C-3C9C-44A4-9EE5-81B51E67097A}"/>
    <cellStyle name="SAPBEXHLevel0 2 7 5 6 3" xfId="10836" xr:uid="{2BA71AB8-6249-4765-B731-0940231921A1}"/>
    <cellStyle name="SAPBEXHLevel0 2 7 5 6 3 2" xfId="18309" xr:uid="{CE899F73-AF58-41F9-A782-E4F2C6DDAC5F}"/>
    <cellStyle name="SAPBEXHLevel0 2 7 5 6 3 3" xfId="19689" xr:uid="{7AE767EA-806F-4580-83ED-E0686A6A5CD4}"/>
    <cellStyle name="SAPBEXHLevel0 2 7 5 6 4" xfId="14347" xr:uid="{493882AB-48A6-43F5-B637-2001899049C2}"/>
    <cellStyle name="SAPBEXHLevel0 2 7 5 6 5" xfId="14269" xr:uid="{68C562C4-C866-45BA-BA72-AD3953564BB2}"/>
    <cellStyle name="SAPBEXHLevel0 2 7 5 7" xfId="5406" xr:uid="{D435F34C-21E5-40FA-AD66-AA9FCE117539}"/>
    <cellStyle name="SAPBEXHLevel0 2 7 5 7 2" xfId="10351" xr:uid="{08D7D137-4E8A-4D8D-859B-43EF15991134}"/>
    <cellStyle name="SAPBEXHLevel0 2 7 5 7 2 2" xfId="17824" xr:uid="{539C03DF-3DB8-4820-9CD8-857577504CD9}"/>
    <cellStyle name="SAPBEXHLevel0 2 7 5 7 2 3" xfId="20688" xr:uid="{9328E506-48A9-4531-AEEC-71E233B793A6}"/>
    <cellStyle name="SAPBEXHLevel0 2 7 5 7 3" xfId="11015" xr:uid="{9C8DE6B8-F905-42A4-88DE-89F095741F58}"/>
    <cellStyle name="SAPBEXHLevel0 2 7 5 7 3 2" xfId="18488" xr:uid="{72A2FA63-58ED-4258-8496-A4D06217F4C1}"/>
    <cellStyle name="SAPBEXHLevel0 2 7 5 7 3 3" xfId="13997" xr:uid="{F68E5EBB-40E6-4BD6-B3A0-6BCDDAB5A6F1}"/>
    <cellStyle name="SAPBEXHLevel0 2 7 5 7 4" xfId="14467" xr:uid="{DFFCFAAF-2C56-4E4A-8CB2-FA13A8B09BA0}"/>
    <cellStyle name="SAPBEXHLevel0 2 7 5 7 5" xfId="20106" xr:uid="{0D773288-4709-406F-9085-CB709F7D837A}"/>
    <cellStyle name="SAPBEXHLevel0 2 7 5 8" xfId="5500" xr:uid="{83FE8826-1F13-4DE3-9438-60F835D1E8CB}"/>
    <cellStyle name="SAPBEXHLevel0 2 7 5 8 2" xfId="10445" xr:uid="{DDDAE8F0-7B66-47A0-A37E-863F14F72247}"/>
    <cellStyle name="SAPBEXHLevel0 2 7 5 8 2 2" xfId="17918" xr:uid="{6E7B084D-F6C0-4C60-AC85-0E16CB1FB5BB}"/>
    <cellStyle name="SAPBEXHLevel0 2 7 5 8 2 3" xfId="19297" xr:uid="{DF329C86-D3E5-4B2D-B6D8-CB14E6CA0AAD}"/>
    <cellStyle name="SAPBEXHLevel0 2 7 5 8 3" xfId="11108" xr:uid="{EFF2B092-CF87-4421-B555-B709055A9587}"/>
    <cellStyle name="SAPBEXHLevel0 2 7 5 8 3 2" xfId="18581" xr:uid="{6F205C8B-B4F3-4537-AEBE-B1DCB6218038}"/>
    <cellStyle name="SAPBEXHLevel0 2 7 5 8 3 3" xfId="19607" xr:uid="{B80D4E47-89E7-4388-8802-9FEB0478EF77}"/>
    <cellStyle name="SAPBEXHLevel0 2 7 5 8 4" xfId="14561" xr:uid="{8D7ADE5D-F055-4843-8912-A2BA53BAEC8C}"/>
    <cellStyle name="SAPBEXHLevel0 2 7 5 8 5" xfId="13351" xr:uid="{99E10B72-274D-497C-A47B-E3943DD0A026}"/>
    <cellStyle name="SAPBEXHLevel0 2 7 5 9" xfId="7127" xr:uid="{F85A5B30-07CC-445F-8AEE-92AB90719049}"/>
    <cellStyle name="SAPBEXHLevel0 2 7 5 9 2" xfId="15248" xr:uid="{D1E2AA0F-22EA-452E-8AA3-3333DA8DA3B9}"/>
    <cellStyle name="SAPBEXHLevel0 2 7 5 9 3" xfId="14882" xr:uid="{AE19389F-370B-4FC7-AF7A-E546B3488F2C}"/>
    <cellStyle name="SAPBEXHLevel0 2 7 5_KEY FIGURES" xfId="6308" xr:uid="{E5BAC4A7-BB0C-4DFF-AA34-96A056F34C43}"/>
    <cellStyle name="SAPBEXHLevel0 2 7 6" xfId="527" xr:uid="{346C1559-F198-4F26-868C-375B6B600AAB}"/>
    <cellStyle name="SAPBEXHLevel0 2 7 6 10" xfId="7299" xr:uid="{034B27BB-10FE-40AA-9290-04FA5BD0CCBD}"/>
    <cellStyle name="SAPBEXHLevel0 2 7 6 10 2" xfId="15380" xr:uid="{E323FF20-F42B-4A46-9829-202FB2F21459}"/>
    <cellStyle name="SAPBEXHLevel0 2 7 6 10 3" xfId="17232" xr:uid="{4B6D39C5-2387-490B-928F-E04EA88ECABD}"/>
    <cellStyle name="SAPBEXHLevel0 2 7 6 11" xfId="9106" xr:uid="{CCF6A239-4DAE-4D96-BD76-41FA6E3EDC88}"/>
    <cellStyle name="SAPBEXHLevel0 2 7 6 11 2" xfId="17091" xr:uid="{E7F09B12-E0D0-446E-8029-6DE24FB4E964}"/>
    <cellStyle name="SAPBEXHLevel0 2 7 6 11 3" xfId="19218" xr:uid="{2B5A5CB3-C025-4790-8335-7E4FE27A5256}"/>
    <cellStyle name="SAPBEXHLevel0 2 7 6 12" xfId="11470" xr:uid="{917CB1CD-4EE8-43B3-BEEC-96F8676C3257}"/>
    <cellStyle name="SAPBEXHLevel0 2 7 6 13" xfId="18807" xr:uid="{61F7F297-328E-4F10-BD66-5EF9E3A2AD76}"/>
    <cellStyle name="SAPBEXHLevel0 2 7 6 2" xfId="737" xr:uid="{479CECC4-0B11-47E4-A24E-34FBA890D928}"/>
    <cellStyle name="SAPBEXHLevel0 2 7 6 2 2" xfId="2876" xr:uid="{0B1BD100-2377-4EF8-8EC8-28E62D69E4A1}"/>
    <cellStyle name="SAPBEXHLevel0 2 7 6 2 2 2" xfId="8439" xr:uid="{28D16703-94EC-4EF0-BEF7-825DF1BCDE3C}"/>
    <cellStyle name="SAPBEXHLevel0 2 7 6 2 2 2 2" xfId="16478" xr:uid="{9579E87E-F48C-45A0-8265-CCC1C256CA1B}"/>
    <cellStyle name="SAPBEXHLevel0 2 7 6 2 2 2 3" xfId="20718" xr:uid="{5A4C185C-F690-41C2-B540-F0C1F3E857A2}"/>
    <cellStyle name="SAPBEXHLevel0 2 7 6 2 2 3" xfId="13028" xr:uid="{8D87E826-A657-4C9A-B040-5BA23E3BD742}"/>
    <cellStyle name="SAPBEXHLevel0 2 7 6 2 2 4" xfId="20381" xr:uid="{F3FEB8C3-8A64-4C30-98D4-1515F6E1319B}"/>
    <cellStyle name="SAPBEXHLevel0 2 7 6 2 3" xfId="7495" xr:uid="{DF62EF3C-63B7-4B6C-9078-AFAC2DA851CF}"/>
    <cellStyle name="SAPBEXHLevel0 2 7 6 2 3 2" xfId="15534" xr:uid="{71A8797B-170F-41F2-A5F1-3C56CE202014}"/>
    <cellStyle name="SAPBEXHLevel0 2 7 6 2 3 3" xfId="15027" xr:uid="{07691203-D85E-4949-AB4B-E2B13068E930}"/>
    <cellStyle name="SAPBEXHLevel0 2 7 6 2 4" xfId="11657" xr:uid="{9AF1A1D7-52AD-4C1F-AE1D-C531C6179BE4}"/>
    <cellStyle name="SAPBEXHLevel0 2 7 6 2 5" xfId="17249" xr:uid="{8309ED9F-926C-4CB1-9286-41533A117681}"/>
    <cellStyle name="SAPBEXHLevel0 2 7 6 2_KEY FIGURES" xfId="6314" xr:uid="{FFC62812-0931-48B6-9F8A-0620E0CDFA6C}"/>
    <cellStyle name="SAPBEXHLevel0 2 7 6 3" xfId="901" xr:uid="{02D8AE49-BB47-4E53-A7DB-0C161037B299}"/>
    <cellStyle name="SAPBEXHLevel0 2 7 6 3 2" xfId="3040" xr:uid="{1640659D-3A3D-4B69-A00C-D9E6BBD37C84}"/>
    <cellStyle name="SAPBEXHLevel0 2 7 6 3 2 2" xfId="8275" xr:uid="{62A63880-B146-4F9A-BC9D-8A3E613B89D4}"/>
    <cellStyle name="SAPBEXHLevel0 2 7 6 3 2 2 2" xfId="16314" xr:uid="{E1CE8152-01A8-4911-BAEA-3588DCDEBED1}"/>
    <cellStyle name="SAPBEXHLevel0 2 7 6 3 2 2 3" xfId="14145" xr:uid="{4663E14E-1B32-42E4-BD09-679B6710F6BD}"/>
    <cellStyle name="SAPBEXHLevel0 2 7 6 3 2 3" xfId="13192" xr:uid="{388EACB6-8496-4CA9-8DC4-E704A45717A0}"/>
    <cellStyle name="SAPBEXHLevel0 2 7 6 3 2 4" xfId="20312" xr:uid="{684400B7-2987-4EBA-A7E2-59B4BF1FA822}"/>
    <cellStyle name="SAPBEXHLevel0 2 7 6 3 3" xfId="8967" xr:uid="{6E64895E-0329-4499-A961-511FC483605C}"/>
    <cellStyle name="SAPBEXHLevel0 2 7 6 3 3 2" xfId="16980" xr:uid="{F3FAC9DC-202A-440E-B50C-88BF4DBAAB90}"/>
    <cellStyle name="SAPBEXHLevel0 2 7 6 3 3 3" xfId="19988" xr:uid="{3D7F7CD1-099D-429A-BB72-58C690C2F3B9}"/>
    <cellStyle name="SAPBEXHLevel0 2 7 6 3 4" xfId="11821" xr:uid="{70486182-DE3E-4D58-A684-29EDD62F783D}"/>
    <cellStyle name="SAPBEXHLevel0 2 7 6 3 5" xfId="20383" xr:uid="{38D47A60-9526-4A88-BD37-EEB06204EE02}"/>
    <cellStyle name="SAPBEXHLevel0 2 7 6 3_KEY FIGURES" xfId="6315" xr:uid="{4A2AB047-21C2-4211-AFEA-C7BC129A35F0}"/>
    <cellStyle name="SAPBEXHLevel0 2 7 6 4" xfId="2689" xr:uid="{495EE393-C5A8-4777-A937-E28317529A2D}"/>
    <cellStyle name="SAPBEXHLevel0 2 7 6 4 2" xfId="8626" xr:uid="{7AB3C3BC-A246-45D8-B2DB-AB6CDD1262BD}"/>
    <cellStyle name="SAPBEXHLevel0 2 7 6 4 2 2" xfId="16665" xr:uid="{F96D4AE5-A6D4-48A1-B778-8D57FDC55EE3}"/>
    <cellStyle name="SAPBEXHLevel0 2 7 6 4 2 3" xfId="20550" xr:uid="{FA29F4A6-EED0-48EC-AA58-8324B7597791}"/>
    <cellStyle name="SAPBEXHLevel0 2 7 6 4 3" xfId="12841" xr:uid="{9B0FCB10-EF2F-451D-8B70-60C2DA8AD4A7}"/>
    <cellStyle name="SAPBEXHLevel0 2 7 6 4 4" xfId="13269" xr:uid="{0FF5A252-B6AF-4039-A2EC-44465562AA1F}"/>
    <cellStyle name="SAPBEXHLevel0 2 7 6 5" xfId="3449" xr:uid="{D3AC1618-0776-4505-9B01-AC5C89D0413E}"/>
    <cellStyle name="SAPBEXHLevel0 2 7 6 5 2" xfId="3931" xr:uid="{249CAAC0-DA43-420D-9363-9B60920100FD}"/>
    <cellStyle name="SAPBEXHLevel0 2 7 6 5 2 2" xfId="7668" xr:uid="{334D7D03-4576-45E9-A51C-68895DD1C860}"/>
    <cellStyle name="SAPBEXHLevel0 2 7 6 5 2 2 2" xfId="15707" xr:uid="{FD63A5A5-213E-4638-938B-0F79247B5C73}"/>
    <cellStyle name="SAPBEXHLevel0 2 7 6 5 2 2 3" xfId="20170" xr:uid="{8CD47DBC-A95D-4F5F-BD6C-71333AD26653}"/>
    <cellStyle name="SAPBEXHLevel0 2 7 6 5 2 3" xfId="13725" xr:uid="{9CB1DAAF-F6D8-4042-9EF1-F9DE8FC62238}"/>
    <cellStyle name="SAPBEXHLevel0 2 7 6 5 2 4" xfId="14186" xr:uid="{036E54F9-1FD6-4821-BD9E-061E34822FB5}"/>
    <cellStyle name="SAPBEXHLevel0 2 7 6 5 3" xfId="8050" xr:uid="{5B05D7C9-A455-4C5F-8BD3-A51AE3E4DCAA}"/>
    <cellStyle name="SAPBEXHLevel0 2 7 6 5 3 2" xfId="16089" xr:uid="{6D2C69AC-A766-4B39-8B95-EFC649E8E00D}"/>
    <cellStyle name="SAPBEXHLevel0 2 7 6 5 3 3" xfId="20392" xr:uid="{FB49206F-4B2B-4C26-BE03-3A54397C22A3}"/>
    <cellStyle name="SAPBEXHLevel0 2 7 6 5 4" xfId="17509" xr:uid="{1A615808-7C59-4D86-9735-55EE22D312B6}"/>
    <cellStyle name="SAPBEXHLevel0 2 7 6 5_KEY FIGURES" xfId="6316" xr:uid="{3EDD94BC-C0B9-4681-927E-8E8EFC1FC9EA}"/>
    <cellStyle name="SAPBEXHLevel0 2 7 6 6" xfId="5227" xr:uid="{35A44FA4-C95B-4A23-BC78-CCC6F1D99D3F}"/>
    <cellStyle name="SAPBEXHLevel0 2 7 6 6 2" xfId="10255" xr:uid="{749FEB03-B1FC-4B8E-879C-91B15D682E15}"/>
    <cellStyle name="SAPBEXHLevel0 2 7 6 6 2 2" xfId="17728" xr:uid="{1690C326-C01C-4C18-894D-C99EE85FC3F4}"/>
    <cellStyle name="SAPBEXHLevel0 2 7 6 6 2 3" xfId="20673" xr:uid="{F9378D66-D527-4EA7-9FF8-35818F25D9E3}"/>
    <cellStyle name="SAPBEXHLevel0 2 7 6 6 3" xfId="10837" xr:uid="{66DFA301-A151-4148-A057-173CB1001685}"/>
    <cellStyle name="SAPBEXHLevel0 2 7 6 6 3 2" xfId="18310" xr:uid="{B478F53B-9BED-4C90-9479-B419F3D55364}"/>
    <cellStyle name="SAPBEXHLevel0 2 7 6 6 3 3" xfId="19199" xr:uid="{AFFFC253-4A7D-4AC2-89FF-16B2FBA49D25}"/>
    <cellStyle name="SAPBEXHLevel0 2 7 6 6 4" xfId="14348" xr:uid="{F3ED9B04-0750-49E6-813A-6851C8A527C6}"/>
    <cellStyle name="SAPBEXHLevel0 2 7 6 6 5" xfId="17378" xr:uid="{2B7FCE12-97A6-44A0-BD12-CD9A849944D5}"/>
    <cellStyle name="SAPBEXHLevel0 2 7 6 7" xfId="5407" xr:uid="{8729B0D2-6F50-4901-A342-DC5DC83551EC}"/>
    <cellStyle name="SAPBEXHLevel0 2 7 6 7 2" xfId="10352" xr:uid="{F5EE9D7B-D5B7-48CF-AFB7-64D5C70EAE80}"/>
    <cellStyle name="SAPBEXHLevel0 2 7 6 7 2 2" xfId="17825" xr:uid="{4A2160D5-E4D0-4EDD-8D5B-2B6B611A8DB7}"/>
    <cellStyle name="SAPBEXHLevel0 2 7 6 7 2 3" xfId="12404" xr:uid="{91036C48-26F4-4264-B766-65F17F92B23E}"/>
    <cellStyle name="SAPBEXHLevel0 2 7 6 7 3" xfId="11016" xr:uid="{D317DADE-8311-47CE-961F-1F166B0DFE8C}"/>
    <cellStyle name="SAPBEXHLevel0 2 7 6 7 3 2" xfId="18489" xr:uid="{A2FE982F-80AC-4F22-B706-A7B143118E59}"/>
    <cellStyle name="SAPBEXHLevel0 2 7 6 7 3 3" xfId="17600" xr:uid="{D78F427F-E4DD-49F2-B7C6-0B0FA6DD8A56}"/>
    <cellStyle name="SAPBEXHLevel0 2 7 6 7 4" xfId="14468" xr:uid="{9B9D1BF4-6857-4667-A074-A007381E2AEF}"/>
    <cellStyle name="SAPBEXHLevel0 2 7 6 7 5" xfId="15298" xr:uid="{B8307325-FAFA-4420-96A1-0F93C9BB1936}"/>
    <cellStyle name="SAPBEXHLevel0 2 7 6 8" xfId="5501" xr:uid="{F8948683-A7D5-4917-811E-31E5AF36842C}"/>
    <cellStyle name="SAPBEXHLevel0 2 7 6 8 2" xfId="10446" xr:uid="{2CBA7A38-B159-4A60-88CF-1318AB22D6E6}"/>
    <cellStyle name="SAPBEXHLevel0 2 7 6 8 2 2" xfId="17919" xr:uid="{0D6CA6F2-7B20-4F1A-94A2-C5FEE479C21A}"/>
    <cellStyle name="SAPBEXHLevel0 2 7 6 8 2 3" xfId="19474" xr:uid="{56859A07-FDBE-41E9-8FA1-B276C840D027}"/>
    <cellStyle name="SAPBEXHLevel0 2 7 6 8 3" xfId="11109" xr:uid="{2696AB40-DDD7-462A-8297-5E386BEE0A66}"/>
    <cellStyle name="SAPBEXHLevel0 2 7 6 8 3 2" xfId="18582" xr:uid="{84515BE6-5DFD-4D27-AB11-A39698884879}"/>
    <cellStyle name="SAPBEXHLevel0 2 7 6 8 3 3" xfId="19845" xr:uid="{F827B217-FAA2-4DA7-A98D-FC7EE74FE550}"/>
    <cellStyle name="SAPBEXHLevel0 2 7 6 8 4" xfId="14562" xr:uid="{9004C69D-7B40-4E28-9697-FEC81255FDA4}"/>
    <cellStyle name="SAPBEXHLevel0 2 7 6 8 5" xfId="13415" xr:uid="{3B1FB704-E307-42F8-8970-B9DB573C6844}"/>
    <cellStyle name="SAPBEXHLevel0 2 7 6 9" xfId="7128" xr:uid="{2FD36A61-A71B-4ADF-BC69-87E6D2703841}"/>
    <cellStyle name="SAPBEXHLevel0 2 7 6 9 2" xfId="15249" xr:uid="{505AD34B-1C71-4396-8C2D-39AA7B32CA32}"/>
    <cellStyle name="SAPBEXHLevel0 2 7 6 9 3" xfId="13817" xr:uid="{09EF4B62-864D-4ACE-B982-53D547F5730C}"/>
    <cellStyle name="SAPBEXHLevel0 2 7 6_KEY FIGURES" xfId="6313" xr:uid="{CFCA95EF-1706-46E7-A057-B20784068EC2}"/>
    <cellStyle name="SAPBEXHLevel0 2 7 7" xfId="543" xr:uid="{B162D550-290D-4305-8CAC-0ABBD57DA3D4}"/>
    <cellStyle name="SAPBEXHLevel0 2 7 7 10" xfId="7300" xr:uid="{A99400B9-A91F-435F-A0EF-CF27061B7D25}"/>
    <cellStyle name="SAPBEXHLevel0 2 7 7 10 2" xfId="15381" xr:uid="{21FBC6A6-8D4A-4F7F-9D65-AA411C1037EE}"/>
    <cellStyle name="SAPBEXHLevel0 2 7 7 10 3" xfId="20143" xr:uid="{9C4A2E63-A854-4B1F-8815-4E1ACF3B24C4}"/>
    <cellStyle name="SAPBEXHLevel0 2 7 7 11" xfId="9021" xr:uid="{9A1A1115-F189-4510-8CEE-8C8E656617DA}"/>
    <cellStyle name="SAPBEXHLevel0 2 7 7 11 2" xfId="17032" xr:uid="{6EC1ACD7-A75F-4715-9BA6-228948B39D52}"/>
    <cellStyle name="SAPBEXHLevel0 2 7 7 11 3" xfId="19215" xr:uid="{1B0AA854-FC04-475D-B4C1-2373C47061FD}"/>
    <cellStyle name="SAPBEXHLevel0 2 7 7 12" xfId="11486" xr:uid="{2077DFC4-35E0-45B1-A8C9-6448D9766E7F}"/>
    <cellStyle name="SAPBEXHLevel0 2 7 7 13" xfId="14996" xr:uid="{7725D364-3AF7-49D1-BB85-63487E831ACB}"/>
    <cellStyle name="SAPBEXHLevel0 2 7 7 2" xfId="753" xr:uid="{572596B6-B71A-4E0B-B2B3-8D9944802A97}"/>
    <cellStyle name="SAPBEXHLevel0 2 7 7 2 2" xfId="2892" xr:uid="{186D618D-4A42-489E-8785-16F7951E243D}"/>
    <cellStyle name="SAPBEXHLevel0 2 7 7 2 2 2" xfId="8423" xr:uid="{239A0B64-C7DB-4482-8E28-02F83FA415DA}"/>
    <cellStyle name="SAPBEXHLevel0 2 7 7 2 2 2 2" xfId="16462" xr:uid="{82968942-7C21-49AD-A3F3-B5C80A30F3B4}"/>
    <cellStyle name="SAPBEXHLevel0 2 7 7 2 2 2 3" xfId="20067" xr:uid="{6F310E63-E10F-458B-A94A-90E9744B193F}"/>
    <cellStyle name="SAPBEXHLevel0 2 7 7 2 2 3" xfId="13044" xr:uid="{469C1BE0-2B39-41C7-94BE-24D59E7251D6}"/>
    <cellStyle name="SAPBEXHLevel0 2 7 7 2 2 4" xfId="14250" xr:uid="{778C33C7-9738-467E-9FBE-77269C894B09}"/>
    <cellStyle name="SAPBEXHLevel0 2 7 7 2 3" xfId="7475" xr:uid="{695EFF5D-292F-4FFF-BF2D-4851D8F9CBC4}"/>
    <cellStyle name="SAPBEXHLevel0 2 7 7 2 3 2" xfId="15514" xr:uid="{BD7E9EF2-326A-41C0-B31E-E52D623D0454}"/>
    <cellStyle name="SAPBEXHLevel0 2 7 7 2 3 3" xfId="14757" xr:uid="{28C4D9CD-FBE3-4C86-94F8-949A10D975C3}"/>
    <cellStyle name="SAPBEXHLevel0 2 7 7 2 4" xfId="11673" xr:uid="{F753566D-A739-40DA-8C5E-7CEAAEF48FDD}"/>
    <cellStyle name="SAPBEXHLevel0 2 7 7 2 5" xfId="12184" xr:uid="{EA1F0488-A415-4232-9355-3DB90A5F88A0}"/>
    <cellStyle name="SAPBEXHLevel0 2 7 7 2_KEY FIGURES" xfId="6318" xr:uid="{9BCFB58A-CA0B-4508-90C3-D3345448A805}"/>
    <cellStyle name="SAPBEXHLevel0 2 7 7 3" xfId="917" xr:uid="{6AE5C672-5E7B-4FBB-975A-A1870B454EAA}"/>
    <cellStyle name="SAPBEXHLevel0 2 7 7 3 2" xfId="3056" xr:uid="{EEB9838E-05F6-428D-9367-1664659BBEF2}"/>
    <cellStyle name="SAPBEXHLevel0 2 7 7 3 2 2" xfId="8259" xr:uid="{A55276D2-1990-4E9C-817A-65C9D2A5090A}"/>
    <cellStyle name="SAPBEXHLevel0 2 7 7 3 2 2 2" xfId="16298" xr:uid="{337AB1E0-D42C-496C-AC88-EE9141BA9846}"/>
    <cellStyle name="SAPBEXHLevel0 2 7 7 3 2 2 3" xfId="19203" xr:uid="{272D80D1-E6F2-477D-AA08-691A16DB8178}"/>
    <cellStyle name="SAPBEXHLevel0 2 7 7 3 2 3" xfId="13208" xr:uid="{31A87607-F3FA-451F-8AFB-90EE7AD37ADC}"/>
    <cellStyle name="SAPBEXHLevel0 2 7 7 3 2 4" xfId="20298" xr:uid="{4ACF89BB-8837-4E3C-99B5-295F4B236136}"/>
    <cellStyle name="SAPBEXHLevel0 2 7 7 3 3" xfId="8956" xr:uid="{BE86D265-883D-4AEE-BE29-5D3EE61A480A}"/>
    <cellStyle name="SAPBEXHLevel0 2 7 7 3 3 2" xfId="16969" xr:uid="{D27073E6-44EA-46CD-ACE6-8F3D1936B4A5}"/>
    <cellStyle name="SAPBEXHLevel0 2 7 7 3 3 3" xfId="18891" xr:uid="{41019DD9-B4B1-43C4-9B47-2FD9AB799EEB}"/>
    <cellStyle name="SAPBEXHLevel0 2 7 7 3 4" xfId="11837" xr:uid="{DF21C231-3795-4B4D-BF47-EF5B2D20609F}"/>
    <cellStyle name="SAPBEXHLevel0 2 7 7 3 5" xfId="15030" xr:uid="{DE53C3E1-8EBE-421F-8DEB-90ADAE1C6D37}"/>
    <cellStyle name="SAPBEXHLevel0 2 7 7 3_KEY FIGURES" xfId="6319" xr:uid="{B774BF34-3A84-44D0-AC61-72C5963635C7}"/>
    <cellStyle name="SAPBEXHLevel0 2 7 7 4" xfId="2705" xr:uid="{CBF68E9C-92BA-4571-8C4B-4FB3E705FCFC}"/>
    <cellStyle name="SAPBEXHLevel0 2 7 7 4 2" xfId="8610" xr:uid="{E27141D7-2DA6-492A-AF1E-0374F0479FC9}"/>
    <cellStyle name="SAPBEXHLevel0 2 7 7 4 2 2" xfId="16649" xr:uid="{194AA6F5-D6D2-4D25-84DA-84E0102C25A3}"/>
    <cellStyle name="SAPBEXHLevel0 2 7 7 4 2 3" xfId="17637" xr:uid="{DD3FB079-C5AA-4563-959A-80DDAA3B9CD6}"/>
    <cellStyle name="SAPBEXHLevel0 2 7 7 4 3" xfId="12857" xr:uid="{4C9DE32B-A460-43B5-A8EB-26ACC8CB4543}"/>
    <cellStyle name="SAPBEXHLevel0 2 7 7 4 4" xfId="12534" xr:uid="{D6146E2E-94EE-401A-BA10-988935B4F1C4}"/>
    <cellStyle name="SAPBEXHLevel0 2 7 7 5" xfId="3450" xr:uid="{FD611FC4-1501-42FE-A50B-828262C646C8}"/>
    <cellStyle name="SAPBEXHLevel0 2 7 7 5 2" xfId="3932" xr:uid="{57F38708-7B4E-46BB-B0C1-88F171CDBE02}"/>
    <cellStyle name="SAPBEXHLevel0 2 7 7 5 2 2" xfId="7667" xr:uid="{B84CFAD9-BF49-43ED-BE80-A7EC281A739D}"/>
    <cellStyle name="SAPBEXHLevel0 2 7 7 5 2 2 2" xfId="15706" xr:uid="{EE86CC2C-19D7-40DE-ABB2-3893C927ABAD}"/>
    <cellStyle name="SAPBEXHLevel0 2 7 7 5 2 2 3" xfId="20641" xr:uid="{4FA4B554-78BC-4BAE-B8A8-6471ADD2B88D}"/>
    <cellStyle name="SAPBEXHLevel0 2 7 7 5 2 3" xfId="13726" xr:uid="{8D18049E-0A73-45D1-B485-02888622A5EC}"/>
    <cellStyle name="SAPBEXHLevel0 2 7 7 5 2 4" xfId="11220" xr:uid="{35EB7F3A-1933-470B-B0BA-2561242ECDA5}"/>
    <cellStyle name="SAPBEXHLevel0 2 7 7 5 3" xfId="8049" xr:uid="{BDE02BF5-27F5-4A78-ACEB-17A711F77A7E}"/>
    <cellStyle name="SAPBEXHLevel0 2 7 7 5 3 2" xfId="16088" xr:uid="{DD794E83-B411-4D8D-972A-CA7A551DBB47}"/>
    <cellStyle name="SAPBEXHLevel0 2 7 7 5 3 3" xfId="14065" xr:uid="{B6601062-E81C-4449-917D-5AC811DF9E24}"/>
    <cellStyle name="SAPBEXHLevel0 2 7 7 5 4" xfId="11873" xr:uid="{7F57DBD3-57F0-45F7-9715-D555A25FDCD9}"/>
    <cellStyle name="SAPBEXHLevel0 2 7 7 5_KEY FIGURES" xfId="6320" xr:uid="{00A27098-14D8-4C96-9EA1-A989F7415F2B}"/>
    <cellStyle name="SAPBEXHLevel0 2 7 7 6" xfId="5228" xr:uid="{BFA523CF-CD25-49F7-BE7A-84B693C89521}"/>
    <cellStyle name="SAPBEXHLevel0 2 7 7 6 2" xfId="10256" xr:uid="{8C19B05F-D8DF-4597-B40C-0D4424678098}"/>
    <cellStyle name="SAPBEXHLevel0 2 7 7 6 2 2" xfId="17729" xr:uid="{F7EFF180-99B9-4B67-96A1-627A4C0E85B9}"/>
    <cellStyle name="SAPBEXHLevel0 2 7 7 6 2 3" xfId="12418" xr:uid="{3B14BAC9-D592-44AE-8316-2C1F34DEC85D}"/>
    <cellStyle name="SAPBEXHLevel0 2 7 7 6 3" xfId="10838" xr:uid="{76454C17-0144-4031-8CA1-CE2F65BD31D4}"/>
    <cellStyle name="SAPBEXHLevel0 2 7 7 6 3 2" xfId="18311" xr:uid="{4DD8A364-5508-4695-BF4C-8DEF00A7A23C}"/>
    <cellStyle name="SAPBEXHLevel0 2 7 7 6 3 3" xfId="18702" xr:uid="{FCC61034-8963-42F1-992B-BAA0A12B152C}"/>
    <cellStyle name="SAPBEXHLevel0 2 7 7 6 4" xfId="14349" xr:uid="{7A04BB5B-25E3-4B31-BDCF-D745B333D881}"/>
    <cellStyle name="SAPBEXHLevel0 2 7 7 6 5" xfId="14670" xr:uid="{5937E2B0-2415-4F5D-A149-FF7738E82BC2}"/>
    <cellStyle name="SAPBEXHLevel0 2 7 7 7" xfId="5408" xr:uid="{9CE758CF-D057-4798-AFD8-2F9F0478CEC4}"/>
    <cellStyle name="SAPBEXHLevel0 2 7 7 7 2" xfId="10353" xr:uid="{41BF3400-CE6D-4A3B-A2C8-5627B662E8D1}"/>
    <cellStyle name="SAPBEXHLevel0 2 7 7 7 2 2" xfId="17826" xr:uid="{8C56183B-0316-4FF5-9F4E-FA74457366C9}"/>
    <cellStyle name="SAPBEXHLevel0 2 7 7 7 2 3" xfId="20462" xr:uid="{B85010D0-283A-44BB-8314-D685748C0F8A}"/>
    <cellStyle name="SAPBEXHLevel0 2 7 7 7 3" xfId="11017" xr:uid="{5F355A75-715B-4773-ADE1-C3262008BEFF}"/>
    <cellStyle name="SAPBEXHLevel0 2 7 7 7 3 2" xfId="18490" xr:uid="{409BC99A-0506-4B54-8B55-AEF08AF75456}"/>
    <cellStyle name="SAPBEXHLevel0 2 7 7 7 3 3" xfId="19282" xr:uid="{852F306D-5BE2-4090-9D14-81FB5DB7DB47}"/>
    <cellStyle name="SAPBEXHLevel0 2 7 7 7 4" xfId="14469" xr:uid="{B5C8C99B-D79B-497D-8EBB-6BFA47ADF412}"/>
    <cellStyle name="SAPBEXHLevel0 2 7 7 7 5" xfId="17078" xr:uid="{C202AA45-4B1C-4F2E-B45A-DFE71D5D8BB4}"/>
    <cellStyle name="SAPBEXHLevel0 2 7 7 8" xfId="5502" xr:uid="{5FCC7272-EEC6-4C3E-90F9-9886CC0A4571}"/>
    <cellStyle name="SAPBEXHLevel0 2 7 7 8 2" xfId="10447" xr:uid="{BBDC5063-9BCD-456D-8229-54407A3B7C96}"/>
    <cellStyle name="SAPBEXHLevel0 2 7 7 8 2 2" xfId="17920" xr:uid="{6FE4718D-033F-47C9-BD89-BBDBDB990F91}"/>
    <cellStyle name="SAPBEXHLevel0 2 7 7 8 2 3" xfId="11912" xr:uid="{9CB69747-C8BB-4E7F-AF5B-CB811AF34A2D}"/>
    <cellStyle name="SAPBEXHLevel0 2 7 7 8 3" xfId="11110" xr:uid="{B9185BE9-E17F-4E87-AC37-128A00BB8EDA}"/>
    <cellStyle name="SAPBEXHLevel0 2 7 7 8 3 2" xfId="18583" xr:uid="{C212195A-3CB3-40F6-93B5-BCE62D17C1C4}"/>
    <cellStyle name="SAPBEXHLevel0 2 7 7 8 3 3" xfId="18739" xr:uid="{9139AEB3-C231-448B-A405-F32DE6CDFFE6}"/>
    <cellStyle name="SAPBEXHLevel0 2 7 7 8 4" xfId="14563" xr:uid="{1D6CFAE6-9123-4A4B-8C08-B5A40B70CC76}"/>
    <cellStyle name="SAPBEXHLevel0 2 7 7 8 5" xfId="12186" xr:uid="{EB8B726C-2CA8-464E-9B1A-262D0F325823}"/>
    <cellStyle name="SAPBEXHLevel0 2 7 7 9" xfId="7129" xr:uid="{3968C366-49FD-4D08-97C0-F09181E011AF}"/>
    <cellStyle name="SAPBEXHLevel0 2 7 7 9 2" xfId="15250" xr:uid="{52530491-19DC-4C92-9CB3-1A29B7949E20}"/>
    <cellStyle name="SAPBEXHLevel0 2 7 7 9 3" xfId="19776" xr:uid="{887AC22D-B264-483B-960E-B0E4AE77533D}"/>
    <cellStyle name="SAPBEXHLevel0 2 7 7_KEY FIGURES" xfId="6317" xr:uid="{B06D2E2E-FBDF-45FF-9164-1C906795DB2B}"/>
    <cellStyle name="SAPBEXHLevel0 2 7 8" xfId="559" xr:uid="{A1B861A7-CA1F-4C4D-9EFB-F269EE1E33AC}"/>
    <cellStyle name="SAPBEXHLevel0 2 7 8 10" xfId="7301" xr:uid="{4F7E9AE4-7B9F-4D86-AF33-879771049377}"/>
    <cellStyle name="SAPBEXHLevel0 2 7 8 10 2" xfId="15382" xr:uid="{D7971F98-664F-443D-8C13-74A40AD62232}"/>
    <cellStyle name="SAPBEXHLevel0 2 7 8 10 3" xfId="14595" xr:uid="{B816DEBB-4994-44B1-9A82-31BCE2454BE9}"/>
    <cellStyle name="SAPBEXHLevel0 2 7 8 11" xfId="8796" xr:uid="{F6A6A21E-D521-45E4-9183-6576B96F203C}"/>
    <cellStyle name="SAPBEXHLevel0 2 7 8 11 2" xfId="16835" xr:uid="{366EB1A1-327B-4FCD-A7A5-6D43E6CBDB4C}"/>
    <cellStyle name="SAPBEXHLevel0 2 7 8 11 3" xfId="20062" xr:uid="{D624BC6C-FDB5-4DE6-95C8-2331EC506AB9}"/>
    <cellStyle name="SAPBEXHLevel0 2 7 8 12" xfId="11502" xr:uid="{6BD396BB-446A-4DD4-BF58-78EC4F0164AD}"/>
    <cellStyle name="SAPBEXHLevel0 2 7 8 13" xfId="12466" xr:uid="{4D503B29-D653-4BB5-828E-5784AE99E4C1}"/>
    <cellStyle name="SAPBEXHLevel0 2 7 8 2" xfId="769" xr:uid="{8A5E9072-D3AD-42C6-A236-85CEAA34A3E1}"/>
    <cellStyle name="SAPBEXHLevel0 2 7 8 2 2" xfId="2908" xr:uid="{076EA8A4-D38D-433B-8E62-562088E22D56}"/>
    <cellStyle name="SAPBEXHLevel0 2 7 8 2 2 2" xfId="8407" xr:uid="{7A18C42B-8497-4035-BA48-4CC7874D67D8}"/>
    <cellStyle name="SAPBEXHLevel0 2 7 8 2 2 2 2" xfId="16446" xr:uid="{B8336DE2-DAF7-43C5-95CA-3C024E4069A0}"/>
    <cellStyle name="SAPBEXHLevel0 2 7 8 2 2 2 3" xfId="15053" xr:uid="{D98DF69A-852D-4C01-98E3-A62EFFB9F342}"/>
    <cellStyle name="SAPBEXHLevel0 2 7 8 2 2 3" xfId="13060" xr:uid="{0DDE52FA-2232-4501-90B0-A25FE77DBB9C}"/>
    <cellStyle name="SAPBEXHLevel0 2 7 8 2 2 4" xfId="20800" xr:uid="{BE2E8A21-E523-431B-8556-493E246CADDD}"/>
    <cellStyle name="SAPBEXHLevel0 2 7 8 2 3" xfId="7528" xr:uid="{6B6194CE-8A73-4102-BD78-93C4FB09245C}"/>
    <cellStyle name="SAPBEXHLevel0 2 7 8 2 3 2" xfId="15567" xr:uid="{ADB91C1F-3A64-4754-973C-7429FCF5E090}"/>
    <cellStyle name="SAPBEXHLevel0 2 7 8 2 3 3" xfId="14780" xr:uid="{C937BCA7-B0E7-4317-9486-C6581D232ACF}"/>
    <cellStyle name="SAPBEXHLevel0 2 7 8 2 4" xfId="11689" xr:uid="{20B6F37D-1BAB-4A65-ADFF-2F6FC568360C}"/>
    <cellStyle name="SAPBEXHLevel0 2 7 8 2 5" xfId="17283" xr:uid="{8D15107A-13E4-42AE-B2D4-10D03FED2F54}"/>
    <cellStyle name="SAPBEXHLevel0 2 7 8 2_KEY FIGURES" xfId="6322" xr:uid="{080F1283-BC35-4035-BC7D-67A08E31C2DF}"/>
    <cellStyle name="SAPBEXHLevel0 2 7 8 3" xfId="933" xr:uid="{7939C0A4-579D-412C-9033-F8C455A417E5}"/>
    <cellStyle name="SAPBEXHLevel0 2 7 8 3 2" xfId="3072" xr:uid="{C779D4FA-1FC3-4863-995F-958A9553E83B}"/>
    <cellStyle name="SAPBEXHLevel0 2 7 8 3 2 2" xfId="8243" xr:uid="{AB282619-E4BC-4A54-B9A0-EBBD24806913}"/>
    <cellStyle name="SAPBEXHLevel0 2 7 8 3 2 2 2" xfId="16282" xr:uid="{AC5289A7-DEB3-46E2-B029-A9E70E1346AC}"/>
    <cellStyle name="SAPBEXHLevel0 2 7 8 3 2 2 3" xfId="18983" xr:uid="{3157D14B-43CD-4D4E-930D-D493CED155E4}"/>
    <cellStyle name="SAPBEXHLevel0 2 7 8 3 2 3" xfId="13224" xr:uid="{657B0FC2-582A-4D65-B1F9-F4B07F1B6905}"/>
    <cellStyle name="SAPBEXHLevel0 2 7 8 3 2 4" xfId="11331" xr:uid="{712C4562-640D-43A5-A5CD-AF2FE92334B8}"/>
    <cellStyle name="SAPBEXHLevel0 2 7 8 3 3" xfId="8941" xr:uid="{0F53641E-3806-4164-A8A2-48F0F92EABE9}"/>
    <cellStyle name="SAPBEXHLevel0 2 7 8 3 3 2" xfId="16954" xr:uid="{BDDED1ED-B950-45E7-A158-03BA4BAC50FF}"/>
    <cellStyle name="SAPBEXHLevel0 2 7 8 3 3 3" xfId="19011" xr:uid="{617A7DA4-2E3A-4681-AC68-EE992B8257C2}"/>
    <cellStyle name="SAPBEXHLevel0 2 7 8 3 4" xfId="11853" xr:uid="{91D49DA6-A370-41A1-B1C9-07422EF3A122}"/>
    <cellStyle name="SAPBEXHLevel0 2 7 8 3 5" xfId="19605" xr:uid="{F4806D86-0A30-471C-8B9B-92CDDD752869}"/>
    <cellStyle name="SAPBEXHLevel0 2 7 8 3_KEY FIGURES" xfId="6323" xr:uid="{1B3A7AFB-2E6A-4260-9B31-5A94077533FD}"/>
    <cellStyle name="SAPBEXHLevel0 2 7 8 4" xfId="2721" xr:uid="{4CC0B9D1-C75E-47A1-B744-AD2DC41D9771}"/>
    <cellStyle name="SAPBEXHLevel0 2 7 8 4 2" xfId="8594" xr:uid="{ADF44C54-977B-41F6-AA87-391C42159F53}"/>
    <cellStyle name="SAPBEXHLevel0 2 7 8 4 2 2" xfId="16633" xr:uid="{48A0EDC1-7640-4934-BD43-DC0181D72E14}"/>
    <cellStyle name="SAPBEXHLevel0 2 7 8 4 2 3" xfId="18854" xr:uid="{F6DD8C4C-0261-47A2-BE9D-512F75AB70AA}"/>
    <cellStyle name="SAPBEXHLevel0 2 7 8 4 3" xfId="12873" xr:uid="{77C1194A-6A96-414F-8793-89E29541B303}"/>
    <cellStyle name="SAPBEXHLevel0 2 7 8 4 4" xfId="14369" xr:uid="{A210920F-BA0E-4B07-ABFD-A6938FBCCD2A}"/>
    <cellStyle name="SAPBEXHLevel0 2 7 8 5" xfId="3451" xr:uid="{8C2AC5DE-1884-41BD-A9A0-3F7D1FE47922}"/>
    <cellStyle name="SAPBEXHLevel0 2 7 8 5 2" xfId="3933" xr:uid="{D6955BED-33C6-455F-930A-837B7A080C43}"/>
    <cellStyle name="SAPBEXHLevel0 2 7 8 5 2 2" xfId="7666" xr:uid="{0ACE7CC9-FF75-4951-BA5E-1EE4FAE7A5BA}"/>
    <cellStyle name="SAPBEXHLevel0 2 7 8 5 2 2 2" xfId="15705" xr:uid="{933D5549-2FF8-4F5D-A510-AC9C767BEC4E}"/>
    <cellStyle name="SAPBEXHLevel0 2 7 8 5 2 2 3" xfId="13404" xr:uid="{FB854622-24D2-447A-A238-EECE7B408463}"/>
    <cellStyle name="SAPBEXHLevel0 2 7 8 5 2 3" xfId="13727" xr:uid="{3538A857-F27D-435B-8DE1-7FAC5145FFBA}"/>
    <cellStyle name="SAPBEXHLevel0 2 7 8 5 2 4" xfId="19544" xr:uid="{1F484381-0DF4-4E1D-A580-9C8D09E850E8}"/>
    <cellStyle name="SAPBEXHLevel0 2 7 8 5 3" xfId="8048" xr:uid="{F004D3E4-B862-4342-81CC-B4EA9EBDCD65}"/>
    <cellStyle name="SAPBEXHLevel0 2 7 8 5 3 2" xfId="16087" xr:uid="{8BC764C4-A30A-458A-B81A-49BC4EC3F67D}"/>
    <cellStyle name="SAPBEXHLevel0 2 7 8 5 3 3" xfId="19322" xr:uid="{5C71BFFA-4323-4454-A6B0-A167B7D38D0F}"/>
    <cellStyle name="SAPBEXHLevel0 2 7 8 5 4" xfId="17484" xr:uid="{6060F8DC-472B-4544-9736-AA7894B11DA1}"/>
    <cellStyle name="SAPBEXHLevel0 2 7 8 5_KEY FIGURES" xfId="6324" xr:uid="{F0B352AA-A03E-41CA-BCD0-F42D57E5ED41}"/>
    <cellStyle name="SAPBEXHLevel0 2 7 8 6" xfId="5229" xr:uid="{FD921F4A-E400-45B0-B735-DD4CEAC1A8A8}"/>
    <cellStyle name="SAPBEXHLevel0 2 7 8 6 2" xfId="10257" xr:uid="{10BE6E8E-8991-4DF2-A206-DF1D74A5F9DC}"/>
    <cellStyle name="SAPBEXHLevel0 2 7 8 6 2 2" xfId="17730" xr:uid="{2B356E87-CAE1-4FC3-8374-A23207589F25}"/>
    <cellStyle name="SAPBEXHLevel0 2 7 8 6 2 3" xfId="20447" xr:uid="{B58F999B-F023-4FEE-80F2-9DFE1A5E3B2B}"/>
    <cellStyle name="SAPBEXHLevel0 2 7 8 6 3" xfId="10839" xr:uid="{88CA41C0-79E8-4B81-BB83-09DCA936527A}"/>
    <cellStyle name="SAPBEXHLevel0 2 7 8 6 3 2" xfId="18312" xr:uid="{617F17CD-DABA-468D-B696-79D1F9BEBADE}"/>
    <cellStyle name="SAPBEXHLevel0 2 7 8 6 3 3" xfId="12679" xr:uid="{3B0E987E-847C-43D4-B5A6-CA77E53FE928}"/>
    <cellStyle name="SAPBEXHLevel0 2 7 8 6 4" xfId="14350" xr:uid="{256F2364-EE4E-4FF2-AFE0-6E2FE9BA5E2F}"/>
    <cellStyle name="SAPBEXHLevel0 2 7 8 6 5" xfId="14268" xr:uid="{A8CC8E75-842F-48BF-BB67-1D3912594DF6}"/>
    <cellStyle name="SAPBEXHLevel0 2 7 8 7" xfId="5409" xr:uid="{12B40501-5F18-4325-AFCF-B10D0F1344FB}"/>
    <cellStyle name="SAPBEXHLevel0 2 7 8 7 2" xfId="10354" xr:uid="{03C7E9FF-55B8-4206-B150-99EFFE497C24}"/>
    <cellStyle name="SAPBEXHLevel0 2 7 8 7 2 2" xfId="17827" xr:uid="{E71432BD-87D4-477E-B7B8-B007ED11FB23}"/>
    <cellStyle name="SAPBEXHLevel0 2 7 8 7 2 3" xfId="20773" xr:uid="{6AFBFD65-55CD-4259-8671-C754FE896B74}"/>
    <cellStyle name="SAPBEXHLevel0 2 7 8 7 3" xfId="11018" xr:uid="{175634CE-223B-4F2A-90A6-5BFE4537261A}"/>
    <cellStyle name="SAPBEXHLevel0 2 7 8 7 3 2" xfId="18491" xr:uid="{5ACC6E23-ECB9-4313-B3CC-C207787A7797}"/>
    <cellStyle name="SAPBEXHLevel0 2 7 8 7 3 3" xfId="19459" xr:uid="{9399F945-BB4D-4CB4-A9D3-C4E3B5282E91}"/>
    <cellStyle name="SAPBEXHLevel0 2 7 8 7 4" xfId="14470" xr:uid="{8C52A4CA-F74E-40C6-BFD6-84A000609335}"/>
    <cellStyle name="SAPBEXHLevel0 2 7 8 7 5" xfId="20029" xr:uid="{A9268561-9E4E-460D-9E4D-4A543BC4DD9B}"/>
    <cellStyle name="SAPBEXHLevel0 2 7 8 8" xfId="5503" xr:uid="{00341AB8-BF4A-493C-8120-1EF9E8E205CD}"/>
    <cellStyle name="SAPBEXHLevel0 2 7 8 8 2" xfId="10448" xr:uid="{40721448-A42E-4ED5-AFDE-4244C40979A2}"/>
    <cellStyle name="SAPBEXHLevel0 2 7 8 8 2 2" xfId="17921" xr:uid="{16C2D08E-19B6-4612-AFE6-AAFD17E35CF1}"/>
    <cellStyle name="SAPBEXHLevel0 2 7 8 8 2 3" xfId="12508" xr:uid="{D3B83941-20DE-4B6C-A720-FFF4E9AE3578}"/>
    <cellStyle name="SAPBEXHLevel0 2 7 8 8 3" xfId="11111" xr:uid="{29FB0571-8A72-49A4-84C3-3AC4EF32D557}"/>
    <cellStyle name="SAPBEXHLevel0 2 7 8 8 3 2" xfId="18584" xr:uid="{C2E89FEC-31CA-4D60-850C-FF66024CC1F3}"/>
    <cellStyle name="SAPBEXHLevel0 2 7 8 8 3 3" xfId="13253" xr:uid="{30FFC692-E6CB-4C6C-8CE8-0E18CD269FBD}"/>
    <cellStyle name="SAPBEXHLevel0 2 7 8 8 4" xfId="14564" xr:uid="{CCFABDAB-4209-4EEF-957E-1CA71F8839C8}"/>
    <cellStyle name="SAPBEXHLevel0 2 7 8 8 5" xfId="13350" xr:uid="{6B94FB0D-9C70-4F9E-9225-3DB113D90824}"/>
    <cellStyle name="SAPBEXHLevel0 2 7 8 9" xfId="7130" xr:uid="{7D6BC471-666D-44B7-ACFE-52893B6248B4}"/>
    <cellStyle name="SAPBEXHLevel0 2 7 8 9 2" xfId="15251" xr:uid="{FA707EAC-DC21-4E95-9CC1-3565AF202109}"/>
    <cellStyle name="SAPBEXHLevel0 2 7 8 9 3" xfId="14776" xr:uid="{BA793358-AA81-475C-AFDE-4FAAE4F183CD}"/>
    <cellStyle name="SAPBEXHLevel0 2 7 8_KEY FIGURES" xfId="6321" xr:uid="{9DEF2C22-B38D-4013-9E41-AE174D586C97}"/>
    <cellStyle name="SAPBEXHLevel0 2 7 9" xfId="621" xr:uid="{A6D99F9F-3C9C-401E-93BB-020EF27EB761}"/>
    <cellStyle name="SAPBEXHLevel0 2 7 9 2" xfId="2760" xr:uid="{BA29308B-5F1B-466D-9711-15BCF97F9D60}"/>
    <cellStyle name="SAPBEXHLevel0 2 7 9 2 2" xfId="8555" xr:uid="{0D865B34-1BF8-4CD6-9880-3C3D5F554909}"/>
    <cellStyle name="SAPBEXHLevel0 2 7 9 2 2 2" xfId="16594" xr:uid="{86C8181C-9BC5-4EBB-8D1E-C09AF9C65011}"/>
    <cellStyle name="SAPBEXHLevel0 2 7 9 2 2 3" xfId="12028" xr:uid="{45D7F2D1-B5AB-453D-BD1F-C5C643A73070}"/>
    <cellStyle name="SAPBEXHLevel0 2 7 9 2 3" xfId="12912" xr:uid="{C16FF67E-7EA2-48C4-91B0-A2D2CCD7B011}"/>
    <cellStyle name="SAPBEXHLevel0 2 7 9 2 4" xfId="14905" xr:uid="{18796602-DFDE-4A98-8353-A566B1CF5F6F}"/>
    <cellStyle name="SAPBEXHLevel0 2 7 9 3" xfId="7486" xr:uid="{F05E061D-0126-48A3-A0E9-172266B5C64B}"/>
    <cellStyle name="SAPBEXHLevel0 2 7 9 3 2" xfId="15525" xr:uid="{755D75FC-6B32-4969-9A32-60E216170AD3}"/>
    <cellStyle name="SAPBEXHLevel0 2 7 9 3 3" xfId="14958" xr:uid="{C4DDC44C-44D5-42FF-B74B-31F0EBD651BA}"/>
    <cellStyle name="SAPBEXHLevel0 2 7 9 4" xfId="11541" xr:uid="{46019632-C408-4AC5-8105-30AC4337B9F8}"/>
    <cellStyle name="SAPBEXHLevel0 2 7 9 5" xfId="14161" xr:uid="{11C69F28-4CF6-48E2-BBBD-2098E1AA2801}"/>
    <cellStyle name="SAPBEXHLevel0 2 7 9_KEY FIGURES" xfId="6325" xr:uid="{F71694DA-06C2-4219-85ED-BA32B3E5BD1D}"/>
    <cellStyle name="SAPBEXHLevel0 2 7_FINANCIAL HIGHLIGHTS" xfId="589" xr:uid="{48AF0770-7369-4532-94D5-938F35FF662B}"/>
    <cellStyle name="SAPBEXHLevel0 2 8" xfId="310" xr:uid="{C82FCB2A-133F-491C-998A-722BBEEFB32E}"/>
    <cellStyle name="SAPBEXHLevel0 2 8 10" xfId="600" xr:uid="{FAA86144-6AC8-45A6-9AF3-2B2F160CBE04}"/>
    <cellStyle name="SAPBEXHLevel0 2 8 10 2" xfId="2739" xr:uid="{4DC0E300-8D8D-485B-9431-10B91298AEA1}"/>
    <cellStyle name="SAPBEXHLevel0 2 8 10 2 2" xfId="8576" xr:uid="{6854F36E-9AFD-416A-BF0A-7C0E246E28F4}"/>
    <cellStyle name="SAPBEXHLevel0 2 8 10 2 2 2" xfId="16615" xr:uid="{D4FBFF93-961C-457B-A42F-242147D0270D}"/>
    <cellStyle name="SAPBEXHLevel0 2 8 10 2 2 3" xfId="12421" xr:uid="{A19353B8-8DE3-48A2-950A-34160D62B793}"/>
    <cellStyle name="SAPBEXHLevel0 2 8 10 2 3" xfId="12891" xr:uid="{434B69BF-3164-4411-BDD0-658883785868}"/>
    <cellStyle name="SAPBEXHLevel0 2 8 10 2 4" xfId="20207" xr:uid="{5252262A-2B90-4408-A78A-139D2BBF7258}"/>
    <cellStyle name="SAPBEXHLevel0 2 8 10 3" xfId="9017" xr:uid="{2E4FA118-1FEA-4F18-A359-5175D2125FF3}"/>
    <cellStyle name="SAPBEXHLevel0 2 8 10 3 2" xfId="17028" xr:uid="{D83B1977-9644-4511-9225-A480313CF923}"/>
    <cellStyle name="SAPBEXHLevel0 2 8 10 3 3" xfId="20736" xr:uid="{D348B37D-F9E7-4CA0-8EFB-76D8DBA9157C}"/>
    <cellStyle name="SAPBEXHLevel0 2 8 10 4" xfId="11520" xr:uid="{BF7478A2-2FC0-4E9B-B4D3-9987B4AB47CD}"/>
    <cellStyle name="SAPBEXHLevel0 2 8 10 5" xfId="20874" xr:uid="{81303066-BA69-418F-BC65-ABB5C2E5BC1C}"/>
    <cellStyle name="SAPBEXHLevel0 2 8 10_KEY FIGURES" xfId="6326" xr:uid="{61915A69-DE72-42BE-80B7-8D128BD2B957}"/>
    <cellStyle name="SAPBEXHLevel0 2 8 11" xfId="2573" xr:uid="{E503AF0B-F553-4144-A4FA-52536A34CEB4}"/>
    <cellStyle name="SAPBEXHLevel0 2 8 11 2" xfId="3675" xr:uid="{B8733D8D-6B8C-4BB7-A697-4FD77D61C959}"/>
    <cellStyle name="SAPBEXHLevel0 2 8 11 2 2" xfId="7922" xr:uid="{76E33580-CE4B-4ED7-9167-565C3B5C3386}"/>
    <cellStyle name="SAPBEXHLevel0 2 8 11 2 2 2" xfId="15961" xr:uid="{14AA934F-4308-4258-BBB7-5945C8DD169D}"/>
    <cellStyle name="SAPBEXHLevel0 2 8 11 2 2 3" xfId="17592" xr:uid="{3437C160-A5EB-403D-A739-7F5B85D2D29B}"/>
    <cellStyle name="SAPBEXHLevel0 2 8 11 2 3" xfId="13469" xr:uid="{DF993242-7AAD-4F9D-B6BD-5C63C30BD5E3}"/>
    <cellStyle name="SAPBEXHLevel0 2 8 11 2 4" xfId="13994" xr:uid="{DF6D83D7-8B40-4696-8E62-B51ABDFB9823}"/>
    <cellStyle name="SAPBEXHLevel0 2 8 11 3" xfId="8650" xr:uid="{13A5643B-446D-44B3-87A7-307D0D43C7AB}"/>
    <cellStyle name="SAPBEXHLevel0 2 8 11 3 2" xfId="16689" xr:uid="{6602F317-C569-4BF2-95D2-BC1D506F6CBE}"/>
    <cellStyle name="SAPBEXHLevel0 2 8 11 3 3" xfId="19979" xr:uid="{33B9E49E-DF5A-44FA-9784-C9841C33C15D}"/>
    <cellStyle name="SAPBEXHLevel0 2 8 11 4" xfId="12725" xr:uid="{959AD3E4-6F79-467E-A7DC-B66F9942B18A}"/>
    <cellStyle name="SAPBEXHLevel0 2 8 11 5" xfId="20225" xr:uid="{4C957EAB-65A1-4CFB-A183-DD1FA54A9AD7}"/>
    <cellStyle name="SAPBEXHLevel0 2 8 11_KEY FIGURES" xfId="6327" xr:uid="{76B3212F-6D71-4472-9635-E95BA7EDE21D}"/>
    <cellStyle name="SAPBEXHLevel0 2 8 12" xfId="3295" xr:uid="{F25D8E6C-3845-40F2-A6E3-D6905525B362}"/>
    <cellStyle name="SAPBEXHLevel0 2 8 12 2" xfId="3786" xr:uid="{E2010CEE-3F3A-4EE7-A44D-5784E5BC6B43}"/>
    <cellStyle name="SAPBEXHLevel0 2 8 12 2 2" xfId="7812" xr:uid="{EE09A9D7-DA34-47E2-B77B-9CD9A71992C4}"/>
    <cellStyle name="SAPBEXHLevel0 2 8 12 2 2 2" xfId="15851" xr:uid="{4D5148D2-5C9B-42DB-BCB7-B74CB03DBF2F}"/>
    <cellStyle name="SAPBEXHLevel0 2 8 12 2 2 3" xfId="14849" xr:uid="{9249DE35-8789-402C-92A7-62793679B5F8}"/>
    <cellStyle name="SAPBEXHLevel0 2 8 12 2 3" xfId="13580" xr:uid="{25233A44-A982-496D-87DB-7C9A23F24CA7}"/>
    <cellStyle name="SAPBEXHLevel0 2 8 12 2 4" xfId="15069" xr:uid="{7DF4F4BF-6E7A-471A-A064-76B1C239209C}"/>
    <cellStyle name="SAPBEXHLevel0 2 8 12 3" xfId="8196" xr:uid="{18769F25-69E0-4F42-967A-71229DD4FBFB}"/>
    <cellStyle name="SAPBEXHLevel0 2 8 12 3 2" xfId="16235" xr:uid="{F5B94FE8-CB00-4F82-80C4-1DEC9DE3E945}"/>
    <cellStyle name="SAPBEXHLevel0 2 8 12 3 3" xfId="12124" xr:uid="{30E048A6-6E86-4902-8F5B-F449A18E17FE}"/>
    <cellStyle name="SAPBEXHLevel0 2 8 12 4" xfId="20441" xr:uid="{7AD8CFE8-DBAD-48A3-9CFF-006567DB2010}"/>
    <cellStyle name="SAPBEXHLevel0 2 8 12_KEY FIGURES" xfId="6328" xr:uid="{41E4F785-EF78-42C6-A6AA-7AF85572DA46}"/>
    <cellStyle name="SAPBEXHLevel0 2 8 13" xfId="5230" xr:uid="{D52DF335-53DA-4CB1-BBCA-C548A4145102}"/>
    <cellStyle name="SAPBEXHLevel0 2 8 13 2" xfId="10258" xr:uid="{816451E5-589D-4BC6-A16B-0915DB2F1218}"/>
    <cellStyle name="SAPBEXHLevel0 2 8 13 2 2" xfId="17731" xr:uid="{B8669675-5D1A-45E0-8E75-595E6D2CA011}"/>
    <cellStyle name="SAPBEXHLevel0 2 8 13 2 3" xfId="20759" xr:uid="{274F2C09-89B0-4596-86E7-25C9E15182AC}"/>
    <cellStyle name="SAPBEXHLevel0 2 8 13 3" xfId="10840" xr:uid="{83DBF2F6-620F-4CFC-99AD-C46CBAEF4569}"/>
    <cellStyle name="SAPBEXHLevel0 2 8 13 3 2" xfId="18313" xr:uid="{EEEA4280-8AA7-4469-8A37-B8D5415B4DD8}"/>
    <cellStyle name="SAPBEXHLevel0 2 8 13 3 3" xfId="15026" xr:uid="{DDFC2257-D95C-4E00-B882-11BB20763041}"/>
    <cellStyle name="SAPBEXHLevel0 2 8 13 4" xfId="14351" xr:uid="{CB0BBB4B-0660-4112-B181-B75E0EA3ECD1}"/>
    <cellStyle name="SAPBEXHLevel0 2 8 13 5" xfId="19431" xr:uid="{42181811-D123-4208-B311-88AAD834131B}"/>
    <cellStyle name="SAPBEXHLevel0 2 8 14" xfId="5410" xr:uid="{6A885F3E-BD4D-403B-9C21-5FFA94627347}"/>
    <cellStyle name="SAPBEXHLevel0 2 8 14 2" xfId="10355" xr:uid="{38B7B1D4-2F73-4BE3-871E-2BA8264BFDB5}"/>
    <cellStyle name="SAPBEXHLevel0 2 8 14 2 2" xfId="17828" xr:uid="{20A6C97F-F71C-4BE4-A00A-CF12DD95E65C}"/>
    <cellStyle name="SAPBEXHLevel0 2 8 14 2 3" xfId="12339" xr:uid="{54147CA9-D74A-47DC-AB0B-54655286279E}"/>
    <cellStyle name="SAPBEXHLevel0 2 8 14 3" xfId="11019" xr:uid="{3BFC8190-55E8-4C56-AAE5-A0D19326842D}"/>
    <cellStyle name="SAPBEXHLevel0 2 8 14 3 2" xfId="18492" xr:uid="{330A6B11-8B92-4AF2-94A3-0AF2BF8B1564}"/>
    <cellStyle name="SAPBEXHLevel0 2 8 14 3 3" xfId="18728" xr:uid="{61FD218D-2BE4-4445-9B1B-886401B2E5C4}"/>
    <cellStyle name="SAPBEXHLevel0 2 8 14 4" xfId="14471" xr:uid="{516AC2C6-5332-4455-BE9A-62DE785ED534}"/>
    <cellStyle name="SAPBEXHLevel0 2 8 14 5" xfId="18961" xr:uid="{55101D74-8C9E-4861-A8AF-8CA5987E2F36}"/>
    <cellStyle name="SAPBEXHLevel0 2 8 15" xfId="5504" xr:uid="{8134B29D-16BA-4F97-BB1B-A83030DF9E77}"/>
    <cellStyle name="SAPBEXHLevel0 2 8 15 2" xfId="10449" xr:uid="{AB5BBFE9-E05D-4D28-9B72-1C307D25E4EA}"/>
    <cellStyle name="SAPBEXHLevel0 2 8 15 2 2" xfId="17922" xr:uid="{D6EC40C0-EF77-4815-ADF1-6F35E277ECD4}"/>
    <cellStyle name="SAPBEXHLevel0 2 8 15 2 3" xfId="20415" xr:uid="{C16FC3E5-9C33-4834-B7EE-479C99F8A19A}"/>
    <cellStyle name="SAPBEXHLevel0 2 8 15 3" xfId="11112" xr:uid="{99D39B8F-69D0-4D1D-AE3C-6B8DB2115146}"/>
    <cellStyle name="SAPBEXHLevel0 2 8 15 3 2" xfId="18585" xr:uid="{F4E8E64C-25CE-4F76-BD4D-DE725E686EE9}"/>
    <cellStyle name="SAPBEXHLevel0 2 8 15 3 3" xfId="17488" xr:uid="{45D45A8C-5909-4CFD-B591-3A75801828D1}"/>
    <cellStyle name="SAPBEXHLevel0 2 8 15 4" xfId="14565" xr:uid="{F379E5AA-AA48-4C46-BB83-E4722C2C5D23}"/>
    <cellStyle name="SAPBEXHLevel0 2 8 15 5" xfId="14695" xr:uid="{2D973C23-B285-430D-AA98-69C717854975}"/>
    <cellStyle name="SAPBEXHLevel0 2 8 16" xfId="7131" xr:uid="{9E368835-62E5-467A-8CD9-226AB035EF3B}"/>
    <cellStyle name="SAPBEXHLevel0 2 8 16 2" xfId="15252" xr:uid="{EBEF67B5-BAF1-47D0-BE5A-D51CC8EAA780}"/>
    <cellStyle name="SAPBEXHLevel0 2 8 16 3" xfId="14855" xr:uid="{710BDB37-BCF5-4B3D-B622-7747E29669AC}"/>
    <cellStyle name="SAPBEXHLevel0 2 8 17" xfId="7302" xr:uid="{BE235277-AA98-4D83-9A9D-DDC00968EFA7}"/>
    <cellStyle name="SAPBEXHLevel0 2 8 17 2" xfId="15383" xr:uid="{E14AFD7F-11E1-4922-BA62-3D1DBB45C383}"/>
    <cellStyle name="SAPBEXHLevel0 2 8 17 3" xfId="14231" xr:uid="{49CFFE60-47CE-4C8B-BFC0-8051A4516685}"/>
    <cellStyle name="SAPBEXHLevel0 2 8 18" xfId="7508" xr:uid="{DF00D81C-AA51-4576-B661-8D266493481A}"/>
    <cellStyle name="SAPBEXHLevel0 2 8 18 2" xfId="15547" xr:uid="{45BE1236-B3C3-4ABE-AE42-FEE5BC40AEAF}"/>
    <cellStyle name="SAPBEXHLevel0 2 8 18 3" xfId="20041" xr:uid="{1855E7D5-9E48-4F06-A8D6-2D8857A9749C}"/>
    <cellStyle name="SAPBEXHLevel0 2 8 19" xfId="12256" xr:uid="{ED277332-51FB-42F1-B5AE-3B5740DA8DE4}"/>
    <cellStyle name="SAPBEXHLevel0 2 8 2" xfId="426" xr:uid="{2B18D2FD-84C8-4B36-A3E6-42809EDAEA39}"/>
    <cellStyle name="SAPBEXHLevel0 2 8 2 10" xfId="7303" xr:uid="{585BDCDE-FBFD-4897-88FA-F2226E624362}"/>
    <cellStyle name="SAPBEXHLevel0 2 8 2 10 2" xfId="15384" xr:uid="{9369B49B-D435-4431-8C19-3B00ACA76180}"/>
    <cellStyle name="SAPBEXHLevel0 2 8 2 10 3" xfId="14390" xr:uid="{80013F06-46B4-4E69-BCAD-7DC00A5941DE}"/>
    <cellStyle name="SAPBEXHLevel0 2 8 2 11" xfId="7581" xr:uid="{932C3DB0-3E1B-49FE-9334-59F3E8B17DF2}"/>
    <cellStyle name="SAPBEXHLevel0 2 8 2 11 2" xfId="15620" xr:uid="{5A9E1415-20A3-4057-A5AA-C8F905153C4B}"/>
    <cellStyle name="SAPBEXHLevel0 2 8 2 11 3" xfId="19383" xr:uid="{16917EE2-9B86-43DD-AD96-4B09795D2BE4}"/>
    <cellStyle name="SAPBEXHLevel0 2 8 2 12" xfId="14937" xr:uid="{59A61429-10BC-4DEE-96AB-7C426D9F1229}"/>
    <cellStyle name="SAPBEXHLevel0 2 8 2 2" xfId="636" xr:uid="{4CFD4554-3F84-4990-A29B-23B074CFF8F1}"/>
    <cellStyle name="SAPBEXHLevel0 2 8 2 2 2" xfId="2775" xr:uid="{03B389F2-E185-491E-944A-75E326D2C214}"/>
    <cellStyle name="SAPBEXHLevel0 2 8 2 2 2 2" xfId="8540" xr:uid="{593DD187-B0E6-4A17-B27F-BAC69AB45E28}"/>
    <cellStyle name="SAPBEXHLevel0 2 8 2 2 2 2 2" xfId="16579" xr:uid="{7928FD9F-68FD-428F-8060-7D67FCF83849}"/>
    <cellStyle name="SAPBEXHLevel0 2 8 2 2 2 2 3" xfId="20255" xr:uid="{0ABCD6A5-AF4A-4791-A153-859305E3FA5A}"/>
    <cellStyle name="SAPBEXHLevel0 2 8 2 2 2 3" xfId="12927" xr:uid="{8FC7C94B-6E2E-40F5-8F60-A93C8E1BACB6}"/>
    <cellStyle name="SAPBEXHLevel0 2 8 2 2 2 4" xfId="20402" xr:uid="{ACF03E87-1B5F-4ABA-8BEF-F5F43C414FF9}"/>
    <cellStyle name="SAPBEXHLevel0 2 8 2 2 3" xfId="7575" xr:uid="{003C1A7A-A081-41D3-B80B-F9D8F81D19ED}"/>
    <cellStyle name="SAPBEXHLevel0 2 8 2 2 3 2" xfId="15614" xr:uid="{DE51C575-45E3-4331-A8E9-3104588E8BAA}"/>
    <cellStyle name="SAPBEXHLevel0 2 8 2 2 3 3" xfId="20344" xr:uid="{FE40E997-AF29-43D7-86B9-DB7CAAAC39F6}"/>
    <cellStyle name="SAPBEXHLevel0 2 8 2 2 4" xfId="11556" xr:uid="{1A20F732-C377-4367-BE43-E38CA6E5B1B2}"/>
    <cellStyle name="SAPBEXHLevel0 2 8 2 2 5" xfId="20603" xr:uid="{F72525EB-9C40-4D9F-AFCC-16AB78A3086D}"/>
    <cellStyle name="SAPBEXHLevel0 2 8 2 2_KEY FIGURES" xfId="6330" xr:uid="{787D149A-4BFD-4029-B9E3-718FAC6E9BFE}"/>
    <cellStyle name="SAPBEXHLevel0 2 8 2 3" xfId="800" xr:uid="{10D79A1D-ACAC-4161-8843-BC4719D9139B}"/>
    <cellStyle name="SAPBEXHLevel0 2 8 2 3 2" xfId="2939" xr:uid="{EF9E0D55-B6BD-4AB7-A55B-B7E30098429D}"/>
    <cellStyle name="SAPBEXHLevel0 2 8 2 3 2 2" xfId="8376" xr:uid="{F864532C-35DA-4B22-B337-FEAB9B4A3CB8}"/>
    <cellStyle name="SAPBEXHLevel0 2 8 2 3 2 2 2" xfId="16415" xr:uid="{65CBBB63-9F91-4267-B827-47116BEFA762}"/>
    <cellStyle name="SAPBEXHLevel0 2 8 2 3 2 2 3" xfId="19132" xr:uid="{1C18F1CB-9013-4403-A073-04B7269F12F3}"/>
    <cellStyle name="SAPBEXHLevel0 2 8 2 3 2 3" xfId="13091" xr:uid="{4D7BCCF1-C233-4C5D-BF5D-4B47F41C9EFE}"/>
    <cellStyle name="SAPBEXHLevel0 2 8 2 3 2 4" xfId="19517" xr:uid="{C6FB4059-5BF2-48E9-96F0-43DF02DD5DAE}"/>
    <cellStyle name="SAPBEXHLevel0 2 8 2 3 3" xfId="9107" xr:uid="{3435FD88-F400-41A0-A427-B7AB69157C46}"/>
    <cellStyle name="SAPBEXHLevel0 2 8 2 3 3 2" xfId="17092" xr:uid="{319487B2-7615-4D0F-81F8-286E261C6F77}"/>
    <cellStyle name="SAPBEXHLevel0 2 8 2 3 3 3" xfId="11218" xr:uid="{347AE374-9CF0-485E-A0D1-C28FF9BED7D8}"/>
    <cellStyle name="SAPBEXHLevel0 2 8 2 3 4" xfId="11720" xr:uid="{C60DC6D8-20BF-4D53-9B28-DB8BB2E5A8BF}"/>
    <cellStyle name="SAPBEXHLevel0 2 8 2 3 5" xfId="16892" xr:uid="{BE9833DE-FA37-4892-AD5F-AF169FD30A13}"/>
    <cellStyle name="SAPBEXHLevel0 2 8 2 3_KEY FIGURES" xfId="6331" xr:uid="{D708B470-89E1-43B2-8C3F-7A26CB64DDDD}"/>
    <cellStyle name="SAPBEXHLevel0 2 8 2 4" xfId="2588" xr:uid="{BEA98519-2409-4029-ABA8-D9466F30CFD3}"/>
    <cellStyle name="SAPBEXHLevel0 2 8 2 4 2" xfId="3690" xr:uid="{D6D922D2-7AF2-4A6F-8F9E-2763B744C5B7}"/>
    <cellStyle name="SAPBEXHLevel0 2 8 2 4 2 2" xfId="7907" xr:uid="{0D41A4E0-2540-43A4-86B5-4A332A3A66ED}"/>
    <cellStyle name="SAPBEXHLevel0 2 8 2 4 2 2 2" xfId="15946" xr:uid="{89BCA3AF-AE44-4856-BD6B-BA3C63A464E5}"/>
    <cellStyle name="SAPBEXHLevel0 2 8 2 4 2 2 3" xfId="12179" xr:uid="{EFE00F7B-B737-4B0F-9911-80DB22F48672}"/>
    <cellStyle name="SAPBEXHLevel0 2 8 2 4 2 3" xfId="13484" xr:uid="{050C702B-BD64-4B01-B267-B13A57803F6E}"/>
    <cellStyle name="SAPBEXHLevel0 2 8 2 4 2 4" xfId="17220" xr:uid="{77FB640D-11B6-499A-AD52-74C16EA8BC92}"/>
    <cellStyle name="SAPBEXHLevel0 2 8 2 4 3" xfId="7618" xr:uid="{A29CE73E-E79F-4ADD-B3B2-C4B2878BBE54}"/>
    <cellStyle name="SAPBEXHLevel0 2 8 2 4 3 2" xfId="15657" xr:uid="{A3F492BF-5602-4B40-BC9C-6B248DDBBB40}"/>
    <cellStyle name="SAPBEXHLevel0 2 8 2 4 3 3" xfId="20372" xr:uid="{06FBFC1E-74FA-492B-8809-444542C45230}"/>
    <cellStyle name="SAPBEXHLevel0 2 8 2 4 4" xfId="12740" xr:uid="{181BD27E-3566-4349-B2AC-00917E70F441}"/>
    <cellStyle name="SAPBEXHLevel0 2 8 2 4 5" xfId="14373" xr:uid="{10CF5515-88C9-4261-B666-FA45AA39F1BF}"/>
    <cellStyle name="SAPBEXHLevel0 2 8 2 4_KEY FIGURES" xfId="6332" xr:uid="{4E8FE6D8-1756-4526-B9CB-A8632EABF35A}"/>
    <cellStyle name="SAPBEXHLevel0 2 8 2 5" xfId="3452" xr:uid="{ED7D755E-40B7-4025-8F26-B06917F1CC51}"/>
    <cellStyle name="SAPBEXHLevel0 2 8 2 5 2" xfId="3934" xr:uid="{23319A65-2787-45AC-BBD2-436FB419A681}"/>
    <cellStyle name="SAPBEXHLevel0 2 8 2 5 2 2" xfId="7665" xr:uid="{AD6C5BD7-71C6-423B-824F-A6972CEFD58E}"/>
    <cellStyle name="SAPBEXHLevel0 2 8 2 5 2 2 2" xfId="15704" xr:uid="{DE67CD36-FDE0-49CC-983A-875AC24FFD05}"/>
    <cellStyle name="SAPBEXHLevel0 2 8 2 5 2 2 3" xfId="12600" xr:uid="{BFE90D40-CB14-49AF-A4E8-5F1718AD1006}"/>
    <cellStyle name="SAPBEXHLevel0 2 8 2 5 2 3" xfId="13728" xr:uid="{A76E8ED0-860E-429B-9ACA-E239F7B53A56}"/>
    <cellStyle name="SAPBEXHLevel0 2 8 2 5 2 4" xfId="13410" xr:uid="{3ED229BA-3C2E-44F0-9D0D-F977A6E0489E}"/>
    <cellStyle name="SAPBEXHLevel0 2 8 2 5 3" xfId="8047" xr:uid="{07E078E7-620B-49E8-B763-B1B528BF135A}"/>
    <cellStyle name="SAPBEXHLevel0 2 8 2 5 3 2" xfId="16086" xr:uid="{9771ED84-F232-4F0F-A0E6-D19F41CC4148}"/>
    <cellStyle name="SAPBEXHLevel0 2 8 2 5 3 3" xfId="12285" xr:uid="{F2A7BBF3-2D76-4E9D-8742-A811B6CF14DC}"/>
    <cellStyle name="SAPBEXHLevel0 2 8 2 5 4" xfId="15458" xr:uid="{B0F06F79-48E7-4703-A3F6-6B7CEDDBE0BC}"/>
    <cellStyle name="SAPBEXHLevel0 2 8 2 5_KEY FIGURES" xfId="6333" xr:uid="{2621C191-6A00-40D6-A5BE-95624B55F47F}"/>
    <cellStyle name="SAPBEXHLevel0 2 8 2 6" xfId="5231" xr:uid="{C918E02D-B927-4114-B355-5E2419275EAB}"/>
    <cellStyle name="SAPBEXHLevel0 2 8 2 6 2" xfId="10259" xr:uid="{EED7A675-DC36-419C-9BE6-2035E7BB3083}"/>
    <cellStyle name="SAPBEXHLevel0 2 8 2 6 2 2" xfId="17732" xr:uid="{6C3142CE-5117-4656-B9D0-CA3B8967FB15}"/>
    <cellStyle name="SAPBEXHLevel0 2 8 2 6 2 3" xfId="12352" xr:uid="{78DEAE02-6781-4A51-9506-E88AC777C619}"/>
    <cellStyle name="SAPBEXHLevel0 2 8 2 6 3" xfId="10841" xr:uid="{F367C321-0E1A-45CE-8589-56A707A4F48D}"/>
    <cellStyle name="SAPBEXHLevel0 2 8 2 6 3 2" xfId="18314" xr:uid="{736589C4-8C4A-4F37-8C40-5577BB2E34E3}"/>
    <cellStyle name="SAPBEXHLevel0 2 8 2 6 3 3" xfId="19603" xr:uid="{B14CF8CC-2A5C-4DD1-91D8-AF3C84430FB6}"/>
    <cellStyle name="SAPBEXHLevel0 2 8 2 6 4" xfId="14352" xr:uid="{F34D64B6-36C1-4931-8ECD-15C41D5C19FB}"/>
    <cellStyle name="SAPBEXHLevel0 2 8 2 6 5" xfId="11391" xr:uid="{3D3A162D-D973-463C-8095-89A3D3423CB6}"/>
    <cellStyle name="SAPBEXHLevel0 2 8 2 7" xfId="5411" xr:uid="{B8C56534-7EB5-48C0-9D3A-38A3DD68466F}"/>
    <cellStyle name="SAPBEXHLevel0 2 8 2 7 2" xfId="10356" xr:uid="{CEED5B76-E8BA-4021-93C1-37D138654AE4}"/>
    <cellStyle name="SAPBEXHLevel0 2 8 2 7 2 2" xfId="17829" xr:uid="{45CCCC03-C74A-4233-A130-761D3D8C5C29}"/>
    <cellStyle name="SAPBEXHLevel0 2 8 2 7 2 3" xfId="20512" xr:uid="{72570C36-9D88-4A15-B303-7FBAD3FF6E26}"/>
    <cellStyle name="SAPBEXHLevel0 2 8 2 7 3" xfId="11020" xr:uid="{67F9B912-73F8-46FD-81EE-7F951D4C43B3}"/>
    <cellStyle name="SAPBEXHLevel0 2 8 2 7 3 2" xfId="18493" xr:uid="{A632DFFA-413A-41AF-8765-268BE34A05E9}"/>
    <cellStyle name="SAPBEXHLevel0 2 8 2 7 3 3" xfId="12491" xr:uid="{4E145B69-DA47-4A32-A50C-6153CB6B66FD}"/>
    <cellStyle name="SAPBEXHLevel0 2 8 2 7 4" xfId="14472" xr:uid="{0C231583-924F-411F-9019-FCC5F2F765D3}"/>
    <cellStyle name="SAPBEXHLevel0 2 8 2 7 5" xfId="20388" xr:uid="{D422F11A-827E-47C0-8A2C-088532942910}"/>
    <cellStyle name="SAPBEXHLevel0 2 8 2 8" xfId="5505" xr:uid="{6624F971-CE0B-4A82-A8B0-E90542F1413D}"/>
    <cellStyle name="SAPBEXHLevel0 2 8 2 8 2" xfId="10450" xr:uid="{5E91991F-F7DD-4454-8955-8F678E6A9D3E}"/>
    <cellStyle name="SAPBEXHLevel0 2 8 2 8 2 2" xfId="17923" xr:uid="{87860E30-B5E3-42DB-A488-40C199D5CF15}"/>
    <cellStyle name="SAPBEXHLevel0 2 8 2 8 2 3" xfId="20691" xr:uid="{842563FA-2D6E-4FC3-83A4-E10E45905E35}"/>
    <cellStyle name="SAPBEXHLevel0 2 8 2 8 3" xfId="11113" xr:uid="{7774CB3E-6526-4FBD-92AF-458ABA3C623E}"/>
    <cellStyle name="SAPBEXHLevel0 2 8 2 8 3 2" xfId="18586" xr:uid="{AD316D2D-C2D6-4FDD-90E0-F3E740BF24F2}"/>
    <cellStyle name="SAPBEXHLevel0 2 8 2 8 3 3" xfId="19388" xr:uid="{236CD43B-241F-415B-B633-BA955B5E9CB0}"/>
    <cellStyle name="SAPBEXHLevel0 2 8 2 8 4" xfId="14566" xr:uid="{B0188252-CD48-41BD-8AF0-7FBAB53FB613}"/>
    <cellStyle name="SAPBEXHLevel0 2 8 2 8 5" xfId="20615" xr:uid="{5A37EE8C-4339-40D8-812A-83E86A322916}"/>
    <cellStyle name="SAPBEXHLevel0 2 8 2 9" xfId="7132" xr:uid="{38402E8B-68C5-4A7A-AFEF-64C4B0E1C8BD}"/>
    <cellStyle name="SAPBEXHLevel0 2 8 2 9 2" xfId="15253" xr:uid="{C203B43B-1BA2-4100-A192-64A1CC895171}"/>
    <cellStyle name="SAPBEXHLevel0 2 8 2 9 3" xfId="20125" xr:uid="{CD112BCB-BAE8-432A-9879-036B8C72415A}"/>
    <cellStyle name="SAPBEXHLevel0 2 8 2_KEY FIGURES" xfId="6329" xr:uid="{8789C431-2F7B-41E9-9323-9600F1CACFE6}"/>
    <cellStyle name="SAPBEXHLevel0 2 8 3" xfId="430" xr:uid="{C50D0F59-36E9-4856-BB9C-0815D2F212AE}"/>
    <cellStyle name="SAPBEXHLevel0 2 8 3 10" xfId="7304" xr:uid="{47C40669-6B0B-4621-B365-EF81A6B4FD1C}"/>
    <cellStyle name="SAPBEXHLevel0 2 8 3 10 2" xfId="15385" xr:uid="{AB0F1AB9-D631-4CD3-B8DB-F172640E84AD}"/>
    <cellStyle name="SAPBEXHLevel0 2 8 3 10 3" xfId="17059" xr:uid="{4C615939-9001-45E4-97AE-B63F9DB87257}"/>
    <cellStyle name="SAPBEXHLevel0 2 8 3 11" xfId="9198" xr:uid="{D8D7BF1D-559B-44D5-B27E-409944EF836D}"/>
    <cellStyle name="SAPBEXHLevel0 2 8 3 11 2" xfId="17183" xr:uid="{64EA51EE-F2CA-4794-8F8B-6CA39C179CBF}"/>
    <cellStyle name="SAPBEXHLevel0 2 8 3 11 3" xfId="18920" xr:uid="{14B63336-B4CE-4089-A3E2-CD54C8A1B971}"/>
    <cellStyle name="SAPBEXHLevel0 2 8 3 12" xfId="11394" xr:uid="{FC00217B-EA81-4AE3-AAE9-B974A91FFEE8}"/>
    <cellStyle name="SAPBEXHLevel0 2 8 3 13" xfId="14874" xr:uid="{5542B60E-D1B7-4E31-A2F7-74D727C8A5A2}"/>
    <cellStyle name="SAPBEXHLevel0 2 8 3 2" xfId="640" xr:uid="{39AA9077-0AD9-4EDE-896B-6A2EF7DE56AD}"/>
    <cellStyle name="SAPBEXHLevel0 2 8 3 2 2" xfId="2779" xr:uid="{68210A10-EA34-491B-9B8B-37FD744F56E1}"/>
    <cellStyle name="SAPBEXHLevel0 2 8 3 2 2 2" xfId="8536" xr:uid="{1B84B7C1-AB91-4340-BDF2-95F84267B25B}"/>
    <cellStyle name="SAPBEXHLevel0 2 8 3 2 2 2 2" xfId="16575" xr:uid="{09EDFABB-2772-4EDA-9039-F039F7FFB89B}"/>
    <cellStyle name="SAPBEXHLevel0 2 8 3 2 2 2 3" xfId="20556" xr:uid="{5B2975CB-9E00-46F1-992F-B247438F5A38}"/>
    <cellStyle name="SAPBEXHLevel0 2 8 3 2 2 3" xfId="12931" xr:uid="{FA1C886B-216E-48B7-B7D4-FC24BCE0A644}"/>
    <cellStyle name="SAPBEXHLevel0 2 8 3 2 2 4" xfId="19694" xr:uid="{05035813-FC1F-4717-9A09-CCC9B7C518EE}"/>
    <cellStyle name="SAPBEXHLevel0 2 8 3 2 3" xfId="9180" xr:uid="{5F80EDB6-4622-43A6-A3C2-F79B109A2392}"/>
    <cellStyle name="SAPBEXHLevel0 2 8 3 2 3 2" xfId="17165" xr:uid="{B7AB4361-FAAF-49E2-AE57-AB3B6BF3E006}"/>
    <cellStyle name="SAPBEXHLevel0 2 8 3 2 3 3" xfId="12154" xr:uid="{30C5A908-BE81-4CB6-880C-67C35F80068F}"/>
    <cellStyle name="SAPBEXHLevel0 2 8 3 2 4" xfId="11560" xr:uid="{08026BED-EFF8-4EF1-B2C3-B672452D071F}"/>
    <cellStyle name="SAPBEXHLevel0 2 8 3 2 5" xfId="12484" xr:uid="{AC7C8035-3BE6-489E-B33D-A9A8A5259C76}"/>
    <cellStyle name="SAPBEXHLevel0 2 8 3 2_KEY FIGURES" xfId="6335" xr:uid="{A709D81D-9AF8-4762-BB8F-8602777A15AE}"/>
    <cellStyle name="SAPBEXHLevel0 2 8 3 3" xfId="804" xr:uid="{70CBA039-6EAA-4B14-82E5-AA2136F3774F}"/>
    <cellStyle name="SAPBEXHLevel0 2 8 3 3 2" xfId="2943" xr:uid="{B9BE2E58-7F3F-4A37-82E0-42077E81B784}"/>
    <cellStyle name="SAPBEXHLevel0 2 8 3 3 2 2" xfId="8372" xr:uid="{5887F719-2515-427A-8710-96EF4CEC39D0}"/>
    <cellStyle name="SAPBEXHLevel0 2 8 3 3 2 2 2" xfId="16411" xr:uid="{AC7C481A-9529-47A6-BFF7-B60FEF9A0760}"/>
    <cellStyle name="SAPBEXHLevel0 2 8 3 3 2 2 3" xfId="14959" xr:uid="{CC38840E-AC38-4C33-9E16-A59FEFC1BA99}"/>
    <cellStyle name="SAPBEXHLevel0 2 8 3 3 2 3" xfId="13095" xr:uid="{1D0E16F4-4402-446A-BFF7-79089DCFDF62}"/>
    <cellStyle name="SAPBEXHLevel0 2 8 3 3 2 4" xfId="19760" xr:uid="{BE92A73F-AC19-498C-A7DF-AFE5DF8BC24E}"/>
    <cellStyle name="SAPBEXHLevel0 2 8 3 3 3" xfId="7433" xr:uid="{5EDC1AA2-2512-42AE-AC2A-CCFEB44165F5}"/>
    <cellStyle name="SAPBEXHLevel0 2 8 3 3 3 2" xfId="15472" xr:uid="{5FDF374A-508C-40C0-AA52-B919EEB6DE5D}"/>
    <cellStyle name="SAPBEXHLevel0 2 8 3 3 3 3" xfId="13751" xr:uid="{7F362F71-AE11-4F51-B823-81C2C89DFE2E}"/>
    <cellStyle name="SAPBEXHLevel0 2 8 3 3 4" xfId="11724" xr:uid="{5C9D24A8-59E4-4D10-A0B8-48356ADD350D}"/>
    <cellStyle name="SAPBEXHLevel0 2 8 3 3 5" xfId="17074" xr:uid="{04DC50FD-430D-48BA-A7F3-B9332E05910E}"/>
    <cellStyle name="SAPBEXHLevel0 2 8 3 3_KEY FIGURES" xfId="6336" xr:uid="{184D88AA-D721-4D6D-A27A-2DA38F9671F9}"/>
    <cellStyle name="SAPBEXHLevel0 2 8 3 4" xfId="2592" xr:uid="{79E82A3E-DF52-409D-837E-A8B365B358A2}"/>
    <cellStyle name="SAPBEXHLevel0 2 8 3 4 2" xfId="3694" xr:uid="{4F95687C-6B4A-4CD1-80D0-FD9D551F3454}"/>
    <cellStyle name="SAPBEXHLevel0 2 8 3 4 2 2" xfId="7903" xr:uid="{257E7613-849A-4E26-940D-FA9B72781FEA}"/>
    <cellStyle name="SAPBEXHLevel0 2 8 3 4 2 2 2" xfId="15942" xr:uid="{944AAB49-1FAA-46C5-9568-5D2E0BFB8FB6}"/>
    <cellStyle name="SAPBEXHLevel0 2 8 3 4 2 2 3" xfId="17219" xr:uid="{1EA5942C-7CB2-4486-AD7C-D88AE2AB925F}"/>
    <cellStyle name="SAPBEXHLevel0 2 8 3 4 2 3" xfId="13488" xr:uid="{379C11B9-8038-4691-AD86-B879B8AFD85B}"/>
    <cellStyle name="SAPBEXHLevel0 2 8 3 4 2 4" xfId="18840" xr:uid="{F5BD9F1E-76AA-4060-9E32-5FDF934CE241}"/>
    <cellStyle name="SAPBEXHLevel0 2 8 3 4 3" xfId="7616" xr:uid="{55DC9F5C-E32F-40BC-8318-94C6649704E4}"/>
    <cellStyle name="SAPBEXHLevel0 2 8 3 4 3 2" xfId="15655" xr:uid="{D9338640-9EEB-484B-8616-813661D1382B}"/>
    <cellStyle name="SAPBEXHLevel0 2 8 3 4 3 3" xfId="19497" xr:uid="{B4175C54-DEBD-4927-BB1B-38DD4561D383}"/>
    <cellStyle name="SAPBEXHLevel0 2 8 3 4 4" xfId="12744" xr:uid="{71B96BE1-7322-409A-B7AB-647D08E39DCF}"/>
    <cellStyle name="SAPBEXHLevel0 2 8 3 4 5" xfId="19935" xr:uid="{8EE2737A-F9B3-487F-BC47-B799D8392AC5}"/>
    <cellStyle name="SAPBEXHLevel0 2 8 3 4_KEY FIGURES" xfId="6337" xr:uid="{03FC9D96-ED34-477B-A760-973110D5D1DF}"/>
    <cellStyle name="SAPBEXHLevel0 2 8 3 5" xfId="3453" xr:uid="{96DBDD5D-7D82-4636-800E-79541648D651}"/>
    <cellStyle name="SAPBEXHLevel0 2 8 3 5 2" xfId="3935" xr:uid="{AAD10032-0FA6-483A-8E53-C9DEE6D8AA81}"/>
    <cellStyle name="SAPBEXHLevel0 2 8 3 5 2 2" xfId="7664" xr:uid="{2CDF3119-8A96-4964-866E-4E7CF8A8E18B}"/>
    <cellStyle name="SAPBEXHLevel0 2 8 3 5 2 2 2" xfId="15703" xr:uid="{A1D72624-CA8D-411C-BDA7-6410AB115C41}"/>
    <cellStyle name="SAPBEXHLevel0 2 8 3 5 2 2 3" xfId="13254" xr:uid="{600C6CE7-D6E7-4739-AFB8-C00DA434E11C}"/>
    <cellStyle name="SAPBEXHLevel0 2 8 3 5 2 3" xfId="13729" xr:uid="{F1186839-D12A-45E5-AA0B-AB93C65AC4FE}"/>
    <cellStyle name="SAPBEXHLevel0 2 8 3 5 2 4" xfId="13412" xr:uid="{67F5C964-CF2C-4B09-9E54-B337EAEDD35F}"/>
    <cellStyle name="SAPBEXHLevel0 2 8 3 5 3" xfId="8046" xr:uid="{788B2E7E-6E7D-41AE-8B67-DD0E4414A704}"/>
    <cellStyle name="SAPBEXHLevel0 2 8 3 5 3 2" xfId="16085" xr:uid="{BE3739B4-5952-4759-8117-71491BD6D375}"/>
    <cellStyle name="SAPBEXHLevel0 2 8 3 5 3 3" xfId="12670" xr:uid="{DA00F393-D615-4B13-8936-890456711FCE}"/>
    <cellStyle name="SAPBEXHLevel0 2 8 3 5 4" xfId="15050" xr:uid="{5F0870EA-9CA4-49F5-B786-03B5FFEF792F}"/>
    <cellStyle name="SAPBEXHLevel0 2 8 3 5_KEY FIGURES" xfId="6338" xr:uid="{758A2B4C-EAF8-4548-A38B-EC6CED056BA5}"/>
    <cellStyle name="SAPBEXHLevel0 2 8 3 6" xfId="5232" xr:uid="{B544FA1E-689F-4C50-80D8-5D3FD7B12245}"/>
    <cellStyle name="SAPBEXHLevel0 2 8 3 6 2" xfId="10260" xr:uid="{AD5EBE49-B227-48A4-A98D-B0F987936CE9}"/>
    <cellStyle name="SAPBEXHLevel0 2 8 3 6 2 2" xfId="17733" xr:uid="{0666B656-952B-4A88-9C1C-98F13CC5BE13}"/>
    <cellStyle name="SAPBEXHLevel0 2 8 3 6 2 3" xfId="20498" xr:uid="{DDD25270-C61F-483A-9B1B-6801488D3357}"/>
    <cellStyle name="SAPBEXHLevel0 2 8 3 6 3" xfId="10842" xr:uid="{B4DA0DA0-E0D5-4601-BE3E-7FD5D2CF5B8D}"/>
    <cellStyle name="SAPBEXHLevel0 2 8 3 6 3 2" xfId="18315" xr:uid="{B91DB47A-9E6F-4AEE-BB32-C933608F77F7}"/>
    <cellStyle name="SAPBEXHLevel0 2 8 3 6 3 3" xfId="19847" xr:uid="{35A77B53-5423-4E41-8BF3-B41A2E3CFCAE}"/>
    <cellStyle name="SAPBEXHLevel0 2 8 3 6 4" xfId="14353" xr:uid="{E7E9F96E-CAAA-4C8B-B52C-C747A23E2EB9}"/>
    <cellStyle name="SAPBEXHLevel0 2 8 3 6 5" xfId="12286" xr:uid="{20F0152A-F765-4339-AB18-E68D8B77B129}"/>
    <cellStyle name="SAPBEXHLevel0 2 8 3 7" xfId="5412" xr:uid="{02E50ABD-6F03-4B91-9661-7A4EEE0F99B5}"/>
    <cellStyle name="SAPBEXHLevel0 2 8 3 7 2" xfId="10357" xr:uid="{A71CE3D2-C31F-4546-9B6F-9CD1C6E12A80}"/>
    <cellStyle name="SAPBEXHLevel0 2 8 3 7 2 2" xfId="17830" xr:uid="{2631C631-4E8E-4F4F-B84A-18E5C8A64246}"/>
    <cellStyle name="SAPBEXHLevel0 2 8 3 7 2 3" xfId="20824" xr:uid="{DBDB6191-C571-4B22-AAF9-14E4130B350A}"/>
    <cellStyle name="SAPBEXHLevel0 2 8 3 7 3" xfId="11021" xr:uid="{DF505F28-F6BC-4490-81BC-76434A1B317E}"/>
    <cellStyle name="SAPBEXHLevel0 2 8 3 7 3 2" xfId="18494" xr:uid="{477A7442-F8CE-462C-8BE3-DF65D8CE76C7}"/>
    <cellStyle name="SAPBEXHLevel0 2 8 3 7 3 3" xfId="20432" xr:uid="{E71B4D7E-D080-47A0-A3DB-BCD25AFD56BF}"/>
    <cellStyle name="SAPBEXHLevel0 2 8 3 7 4" xfId="14473" xr:uid="{D2893A43-AB86-47B8-91C7-622002781BA7}"/>
    <cellStyle name="SAPBEXHLevel0 2 8 3 7 5" xfId="15466" xr:uid="{309CF765-7E89-4ECE-A556-53FB2661D0DD}"/>
    <cellStyle name="SAPBEXHLevel0 2 8 3 8" xfId="5506" xr:uid="{C93E4BD6-D096-47BB-968B-99AEAC339379}"/>
    <cellStyle name="SAPBEXHLevel0 2 8 3 8 2" xfId="10451" xr:uid="{712793C2-F996-4331-8CA2-136CBDABA096}"/>
    <cellStyle name="SAPBEXHLevel0 2 8 3 8 2 2" xfId="17924" xr:uid="{43A0B0B1-4BEF-4E2F-9701-1AA98768A20B}"/>
    <cellStyle name="SAPBEXHLevel0 2 8 3 8 2 3" xfId="12401" xr:uid="{6CF34D83-61AC-4F97-979D-6BE1F634B313}"/>
    <cellStyle name="SAPBEXHLevel0 2 8 3 8 3" xfId="11114" xr:uid="{F753172C-21F5-47D9-9E45-95FE8FDE3833}"/>
    <cellStyle name="SAPBEXHLevel0 2 8 3 8 3 2" xfId="18587" xr:uid="{5F0F02C2-88F8-4273-9FD2-B2C95D08377B}"/>
    <cellStyle name="SAPBEXHLevel0 2 8 3 8 3 3" xfId="19258" xr:uid="{9F35CE53-556F-4BBD-B16A-C64D447B1C05}"/>
    <cellStyle name="SAPBEXHLevel0 2 8 3 8 4" xfId="14567" xr:uid="{E1857887-7F0E-4C4B-B2FF-B17553F9BD3C}"/>
    <cellStyle name="SAPBEXHLevel0 2 8 3 8 5" xfId="14672" xr:uid="{F25A9FB6-7E6A-41BC-9B4F-7D34BD0E36CF}"/>
    <cellStyle name="SAPBEXHLevel0 2 8 3 9" xfId="7133" xr:uid="{C32C61F2-9C11-4C8A-A2B5-BA89F687A877}"/>
    <cellStyle name="SAPBEXHLevel0 2 8 3 9 2" xfId="15254" xr:uid="{89E27709-D6C7-4B32-B59E-99247CA9E0CA}"/>
    <cellStyle name="SAPBEXHLevel0 2 8 3 9 3" xfId="19537" xr:uid="{35685B6E-9CD0-4A83-998A-8C667B454D34}"/>
    <cellStyle name="SAPBEXHLevel0 2 8 3_KEY FIGURES" xfId="6334" xr:uid="{D3BE2006-612E-4702-B153-53696C18C1CE}"/>
    <cellStyle name="SAPBEXHLevel0 2 8 4" xfId="305" xr:uid="{6FB57E6F-D589-4FFD-B070-EF796D2727C6}"/>
    <cellStyle name="SAPBEXHLevel0 2 8 4 10" xfId="7305" xr:uid="{0D816E3A-CAA0-4BBA-8D72-11679EBB42D0}"/>
    <cellStyle name="SAPBEXHLevel0 2 8 4 10 2" xfId="15386" xr:uid="{75697BB3-36C6-4291-913B-1BA9AB5EF90D}"/>
    <cellStyle name="SAPBEXHLevel0 2 8 4 10 3" xfId="12551" xr:uid="{1C22BB73-67F0-4257-B355-F0DF31C3970F}"/>
    <cellStyle name="SAPBEXHLevel0 2 8 4 11" xfId="9121" xr:uid="{DD872547-9327-4137-8BC5-4BFC252D9D04}"/>
    <cellStyle name="SAPBEXHLevel0 2 8 4 11 2" xfId="17106" xr:uid="{5986CB67-29D1-4951-A00D-3E2D08855DA0}"/>
    <cellStyle name="SAPBEXHLevel0 2 8 4 11 3" xfId="14612" xr:uid="{4E301F8E-9176-4C72-A0DE-04B93311AD55}"/>
    <cellStyle name="SAPBEXHLevel0 2 8 4 12" xfId="11345" xr:uid="{CF2C5590-F69B-4BB7-90D3-F00E6512310C}"/>
    <cellStyle name="SAPBEXHLevel0 2 8 4 13" xfId="19512" xr:uid="{DEFCA849-BB06-4D48-9D88-E8979340C40C}"/>
    <cellStyle name="SAPBEXHLevel0 2 8 4 2" xfId="608" xr:uid="{98C5FCBA-DE29-481A-B945-E25842F60745}"/>
    <cellStyle name="SAPBEXHLevel0 2 8 4 2 2" xfId="2747" xr:uid="{EAE05DD8-5957-4622-B6B1-4FFF8EF50B13}"/>
    <cellStyle name="SAPBEXHLevel0 2 8 4 2 2 2" xfId="8568" xr:uid="{3F9CE1B2-FA5E-4742-BE25-DB04BB862ACE}"/>
    <cellStyle name="SAPBEXHLevel0 2 8 4 2 2 2 2" xfId="16607" xr:uid="{BE83D709-9DAE-4CD0-9ADA-FFFB68DE2186}"/>
    <cellStyle name="SAPBEXHLevel0 2 8 4 2 2 2 3" xfId="19839" xr:uid="{AE9FBB41-B67A-4658-B70E-1AB83064C606}"/>
    <cellStyle name="SAPBEXHLevel0 2 8 4 2 2 3" xfId="12899" xr:uid="{BB9FC6BA-E889-4AEB-983F-5ED5B0A2E887}"/>
    <cellStyle name="SAPBEXHLevel0 2 8 4 2 2 4" xfId="18907" xr:uid="{B5070F2F-21F4-438D-B911-3A4C7E0BA8F3}"/>
    <cellStyle name="SAPBEXHLevel0 2 8 4 2 3" xfId="8809" xr:uid="{F09A7119-3225-4320-A497-B2008A131DA4}"/>
    <cellStyle name="SAPBEXHLevel0 2 8 4 2 3 2" xfId="16848" xr:uid="{50AA3BFB-2B7E-41EC-A28F-87F84BCF04CB}"/>
    <cellStyle name="SAPBEXHLevel0 2 8 4 2 3 3" xfId="17083" xr:uid="{C6A703F6-69E2-4F86-8661-A9615B2B50B0}"/>
    <cellStyle name="SAPBEXHLevel0 2 8 4 2 4" xfId="11528" xr:uid="{C3A80837-2F37-43D2-8A33-3CD7C0C7250E}"/>
    <cellStyle name="SAPBEXHLevel0 2 8 4 2 5" xfId="12696" xr:uid="{079FAD08-3D5F-4E43-A961-51C58D9D8114}"/>
    <cellStyle name="SAPBEXHLevel0 2 8 4 2_KEY FIGURES" xfId="6340" xr:uid="{E8DBF16B-5681-4DF6-B688-99C2D0744841}"/>
    <cellStyle name="SAPBEXHLevel0 2 8 4 3" xfId="597" xr:uid="{E56926B3-8467-4085-99F7-451F27E7BB16}"/>
    <cellStyle name="SAPBEXHLevel0 2 8 4 3 2" xfId="2736" xr:uid="{332454DE-384F-4A8F-8EBB-DE9B878847ED}"/>
    <cellStyle name="SAPBEXHLevel0 2 8 4 3 2 2" xfId="8579" xr:uid="{2FC4DF1C-BD25-407E-94B9-95E0BACA160E}"/>
    <cellStyle name="SAPBEXHLevel0 2 8 4 3 2 2 2" xfId="16618" xr:uid="{1D1FDCCF-99F1-416F-964C-E7EE9BDA67F7}"/>
    <cellStyle name="SAPBEXHLevel0 2 8 4 3 2 2 3" xfId="18818" xr:uid="{9BB658AF-CDF7-49D9-8D35-34B7D93F3FFB}"/>
    <cellStyle name="SAPBEXHLevel0 2 8 4 3 2 3" xfId="12888" xr:uid="{91BFF9A9-8C36-4879-B74F-22D96E4610BA}"/>
    <cellStyle name="SAPBEXHLevel0 2 8 4 3 2 4" xfId="19660" xr:uid="{770DFE58-8A7D-469B-BF5F-45282EF29D61}"/>
    <cellStyle name="SAPBEXHLevel0 2 8 4 3 3" xfId="8815" xr:uid="{A5F0716D-DDA0-45BF-BDFC-F3C1989102F8}"/>
    <cellStyle name="SAPBEXHLevel0 2 8 4 3 3 2" xfId="16854" xr:uid="{4F450AA9-25D9-45A9-B0E6-F3524851CB56}"/>
    <cellStyle name="SAPBEXHLevel0 2 8 4 3 3 3" xfId="11219" xr:uid="{78DA4502-1DE0-4D0D-83F6-A1C7E4F652C7}"/>
    <cellStyle name="SAPBEXHLevel0 2 8 4 3 4" xfId="11517" xr:uid="{9848E2E9-5D26-48E8-A211-2939E7BC7664}"/>
    <cellStyle name="SAPBEXHLevel0 2 8 4 3 5" xfId="13761" xr:uid="{439348AB-DA3A-440A-9D17-AE5B05DB40A4}"/>
    <cellStyle name="SAPBEXHLevel0 2 8 4 3_KEY FIGURES" xfId="6341" xr:uid="{AC7F29CD-8201-40BB-86A1-6CA6C4983667}"/>
    <cellStyle name="SAPBEXHLevel0 2 8 4 4" xfId="2570" xr:uid="{D17FDA5C-1A0D-41F9-BCF1-4F48975CDF86}"/>
    <cellStyle name="SAPBEXHLevel0 2 8 4 4 2" xfId="3672" xr:uid="{3B183401-FF7F-427E-9E96-9F36F19393FA}"/>
    <cellStyle name="SAPBEXHLevel0 2 8 4 4 2 2" xfId="7925" xr:uid="{A17856F4-AD5F-48CD-B3BA-A9A2A8D1AFC0}"/>
    <cellStyle name="SAPBEXHLevel0 2 8 4 4 2 2 2" xfId="15964" xr:uid="{BCAD0BE5-7717-40E1-81E2-B12D220DBF98}"/>
    <cellStyle name="SAPBEXHLevel0 2 8 4 4 2 2 3" xfId="13753" xr:uid="{E1B8E539-534B-4DEF-9292-6091045A5FB9}"/>
    <cellStyle name="SAPBEXHLevel0 2 8 4 4 2 3" xfId="13466" xr:uid="{EB1B3340-558B-4CA1-B9B8-AF8AF87CB14C}"/>
    <cellStyle name="SAPBEXHLevel0 2 8 4 4 2 4" xfId="19653" xr:uid="{44BFCBA4-8A73-4A9D-BECD-68BD4F3C8E61}"/>
    <cellStyle name="SAPBEXHLevel0 2 8 4 4 3" xfId="7354" xr:uid="{6FB821FF-FFA6-4170-A86C-BD1B511260E5}"/>
    <cellStyle name="SAPBEXHLevel0 2 8 4 4 3 2" xfId="15424" xr:uid="{7AB49437-3108-4258-9105-95A82382BB1B}"/>
    <cellStyle name="SAPBEXHLevel0 2 8 4 4 3 3" xfId="14993" xr:uid="{3F64BCCB-A972-4210-B452-DD7E86FAA52F}"/>
    <cellStyle name="SAPBEXHLevel0 2 8 4 4 4" xfId="12722" xr:uid="{876B376C-3D80-4065-9EC9-90D20F85716A}"/>
    <cellStyle name="SAPBEXHLevel0 2 8 4 4 5" xfId="12061" xr:uid="{11CD17A9-0D65-49F7-8452-DEE7EE393025}"/>
    <cellStyle name="SAPBEXHLevel0 2 8 4 4_KEY FIGURES" xfId="6342" xr:uid="{A1E06562-13AE-4DFF-A735-B9027C9DAC9D}"/>
    <cellStyle name="SAPBEXHLevel0 2 8 4 5" xfId="3454" xr:uid="{34AA27D3-D11E-47E6-B2A5-95525F178CFC}"/>
    <cellStyle name="SAPBEXHLevel0 2 8 4 5 2" xfId="3936" xr:uid="{4CE6A577-C2CA-451E-A3CE-E13FF0B4DB24}"/>
    <cellStyle name="SAPBEXHLevel0 2 8 4 5 2 2" xfId="7663" xr:uid="{57C4A13B-86DD-4FC7-A1AE-A9D79D4AA861}"/>
    <cellStyle name="SAPBEXHLevel0 2 8 4 5 2 2 2" xfId="15702" xr:uid="{E996C3D9-F365-4430-97BA-74CD68B7E28A}"/>
    <cellStyle name="SAPBEXHLevel0 2 8 4 5 2 2 3" xfId="17289" xr:uid="{3B9D413D-1BC0-4A52-BB8A-1F0348D7965C}"/>
    <cellStyle name="SAPBEXHLevel0 2 8 4 5 2 3" xfId="13730" xr:uid="{406969CB-CED9-4E90-B499-4C911912BA69}"/>
    <cellStyle name="SAPBEXHLevel0 2 8 4 5 2 4" xfId="20617" xr:uid="{0E9391D7-1FC6-4EB3-BB50-26701B235C2A}"/>
    <cellStyle name="SAPBEXHLevel0 2 8 4 5 3" xfId="8045" xr:uid="{D709B94F-CCC0-4482-BEA5-7C0643C6AB80}"/>
    <cellStyle name="SAPBEXHLevel0 2 8 4 5 3 2" xfId="16084" xr:uid="{CAE6CFB1-0017-4A85-8400-39854871CB20}"/>
    <cellStyle name="SAPBEXHLevel0 2 8 4 5 3 3" xfId="19897" xr:uid="{40054761-DCC5-43D2-90AE-378C028DCCDB}"/>
    <cellStyle name="SAPBEXHLevel0 2 8 4 5 4" xfId="13257" xr:uid="{86144FD3-C725-4667-A64F-FE472DAA1D33}"/>
    <cellStyle name="SAPBEXHLevel0 2 8 4 5_KEY FIGURES" xfId="6343" xr:uid="{D7CC2164-A266-47C3-903A-F2116671FF28}"/>
    <cellStyle name="SAPBEXHLevel0 2 8 4 6" xfId="5233" xr:uid="{A07BADFC-A757-4474-AB06-A7E491FAE037}"/>
    <cellStyle name="SAPBEXHLevel0 2 8 4 6 2" xfId="10261" xr:uid="{A3C75BCF-804B-45C7-A5FA-80943A9BD963}"/>
    <cellStyle name="SAPBEXHLevel0 2 8 4 6 2 2" xfId="17734" xr:uid="{D99694A4-00D8-4C23-A8CC-3644AE586C48}"/>
    <cellStyle name="SAPBEXHLevel0 2 8 4 6 2 3" xfId="20811" xr:uid="{B77E368B-F6DB-4306-B1B8-ABD24D11D16F}"/>
    <cellStyle name="SAPBEXHLevel0 2 8 4 6 3" xfId="10843" xr:uid="{F22DD282-F32B-4585-8DB1-4F02A4E39703}"/>
    <cellStyle name="SAPBEXHLevel0 2 8 4 6 3 2" xfId="18316" xr:uid="{9E545693-9A11-4ECC-A8E5-23C8E2662DBB}"/>
    <cellStyle name="SAPBEXHLevel0 2 8 4 6 3 3" xfId="18703" xr:uid="{F0A94F4C-C66A-44BE-A266-2C2029851366}"/>
    <cellStyle name="SAPBEXHLevel0 2 8 4 6 4" xfId="14354" xr:uid="{320FFCBC-3007-4304-94D6-D7FF38321A0A}"/>
    <cellStyle name="SAPBEXHLevel0 2 8 4 6 5" xfId="19832" xr:uid="{094EF3AA-74E0-4250-9B5D-638B1654587F}"/>
    <cellStyle name="SAPBEXHLevel0 2 8 4 7" xfId="5413" xr:uid="{AD859492-5827-4515-92DD-388EABCA255B}"/>
    <cellStyle name="SAPBEXHLevel0 2 8 4 7 2" xfId="10358" xr:uid="{A338D20A-EBB3-4CE5-A248-9AE57F58FF1D}"/>
    <cellStyle name="SAPBEXHLevel0 2 8 4 7 2 2" xfId="17831" xr:uid="{90E996CE-4CB7-4800-A9D9-B04041524FFA}"/>
    <cellStyle name="SAPBEXHLevel0 2 8 4 7 2 3" xfId="19043" xr:uid="{8B11FEEF-86D5-4300-9FDB-793895F58F26}"/>
    <cellStyle name="SAPBEXHLevel0 2 8 4 7 3" xfId="11022" xr:uid="{6340BD8A-C6E1-45CA-A333-62C8D9E5CD9C}"/>
    <cellStyle name="SAPBEXHLevel0 2 8 4 7 3 2" xfId="18495" xr:uid="{3CF8843F-13B4-4E67-BA82-49D89CEBCB6F}"/>
    <cellStyle name="SAPBEXHLevel0 2 8 4 7 3 3" xfId="20708" xr:uid="{909A0405-E6FB-4ECB-A9CA-70020892807C}"/>
    <cellStyle name="SAPBEXHLevel0 2 8 4 7 4" xfId="14474" xr:uid="{1B5A87A5-BF07-4B8A-9CE6-26ED723EC19B}"/>
    <cellStyle name="SAPBEXHLevel0 2 8 4 7 5" xfId="17534" xr:uid="{C518FD1A-76C2-475F-8D1D-3A841B21909D}"/>
    <cellStyle name="SAPBEXHLevel0 2 8 4 8" xfId="5507" xr:uid="{675974E8-B5E3-475F-829A-18D0D4CD6949}"/>
    <cellStyle name="SAPBEXHLevel0 2 8 4 8 2" xfId="10452" xr:uid="{D2F3D02F-E445-4B33-B2CE-D81C9BD3115F}"/>
    <cellStyle name="SAPBEXHLevel0 2 8 4 8 2 2" xfId="17925" xr:uid="{D6AF9B13-B171-4B40-93A9-3F0FF209B3DF}"/>
    <cellStyle name="SAPBEXHLevel0 2 8 4 8 2 3" xfId="20465" xr:uid="{732596D6-94CD-41D3-8D35-D3036E75B5C9}"/>
    <cellStyle name="SAPBEXHLevel0 2 8 4 8 3" xfId="11115" xr:uid="{2405BCE1-5FDD-4B70-81EE-5F937AF8CD92}"/>
    <cellStyle name="SAPBEXHLevel0 2 8 4 8 3 2" xfId="18588" xr:uid="{9D435D22-B3FC-4A0D-8436-DCAFC980C121}"/>
    <cellStyle name="SAPBEXHLevel0 2 8 4 8 3 3" xfId="18740" xr:uid="{A8B37D02-3642-4144-852D-E452F0F1DDAD}"/>
    <cellStyle name="SAPBEXHLevel0 2 8 4 8 4" xfId="14568" xr:uid="{0E34D61D-6C0F-4A67-BFA3-6FFF681A889D}"/>
    <cellStyle name="SAPBEXHLevel0 2 8 4 8 5" xfId="14676" xr:uid="{DCC637F2-BC2B-49CD-BDBF-FC48D9E35462}"/>
    <cellStyle name="SAPBEXHLevel0 2 8 4 9" xfId="7134" xr:uid="{CE378267-A339-4AAF-856E-AC30FF3A1BE5}"/>
    <cellStyle name="SAPBEXHLevel0 2 8 4 9 2" xfId="15255" xr:uid="{1E00724E-308F-431D-83E2-DA5B05F207F4}"/>
    <cellStyle name="SAPBEXHLevel0 2 8 4 9 3" xfId="19924" xr:uid="{AE42D718-635B-4E1D-A323-8DA42CC92320}"/>
    <cellStyle name="SAPBEXHLevel0 2 8 4_KEY FIGURES" xfId="6339" xr:uid="{0369F005-B96A-4297-8EB9-F6FD3C987979}"/>
    <cellStyle name="SAPBEXHLevel0 2 8 5" xfId="502" xr:uid="{7CC65459-9B5C-490C-B376-C3BA2E630885}"/>
    <cellStyle name="SAPBEXHLevel0 2 8 5 10" xfId="7306" xr:uid="{96C5245C-A217-411A-9C55-A99C197DE3E1}"/>
    <cellStyle name="SAPBEXHLevel0 2 8 5 10 2" xfId="15387" xr:uid="{D1C7CC73-E6B5-4D2B-B9C9-62F2DF7FD677}"/>
    <cellStyle name="SAPBEXHLevel0 2 8 5 10 3" xfId="13451" xr:uid="{0A9F38E8-41FB-41BF-AE1F-540C7FE9DBAD}"/>
    <cellStyle name="SAPBEXHLevel0 2 8 5 11" xfId="8702" xr:uid="{85C2C391-3B7C-4F6B-9A1D-035DB60D8500}"/>
    <cellStyle name="SAPBEXHLevel0 2 8 5 11 2" xfId="16741" xr:uid="{9404DCC4-A95E-42A0-8104-379467379F64}"/>
    <cellStyle name="SAPBEXHLevel0 2 8 5 11 3" xfId="19239" xr:uid="{65E6FA9F-706C-4E23-BBD1-22945FEB9015}"/>
    <cellStyle name="SAPBEXHLevel0 2 8 5 12" xfId="11445" xr:uid="{460DDAF4-B5FC-4A2D-9D5D-51F2A2D95BCE}"/>
    <cellStyle name="SAPBEXHLevel0 2 8 5 13" xfId="12253" xr:uid="{DD8AC159-E50A-4AC6-B814-076CE71B0DAA}"/>
    <cellStyle name="SAPBEXHLevel0 2 8 5 2" xfId="712" xr:uid="{D7EAA6F2-D9F5-4625-8214-E65FB12FEEDD}"/>
    <cellStyle name="SAPBEXHLevel0 2 8 5 2 2" xfId="2851" xr:uid="{13D330C8-5194-4E68-AA2B-3123F418A3B6}"/>
    <cellStyle name="SAPBEXHLevel0 2 8 5 2 2 2" xfId="8464" xr:uid="{22B05AE7-E31B-43B0-A826-277D7CAADFFA}"/>
    <cellStyle name="SAPBEXHLevel0 2 8 5 2 2 2 2" xfId="16503" xr:uid="{B98CFB1B-3683-4788-ABF6-47FD53DE965A}"/>
    <cellStyle name="SAPBEXHLevel0 2 8 5 2 2 2 3" xfId="13439" xr:uid="{9007640A-B9BC-42BC-8F20-0AF1DFF211A7}"/>
    <cellStyle name="SAPBEXHLevel0 2 8 5 2 2 3" xfId="13003" xr:uid="{02EBCAC6-4D36-4C6B-B07F-326964B91910}"/>
    <cellStyle name="SAPBEXHLevel0 2 8 5 2 2 4" xfId="14654" xr:uid="{CE8A458A-1BA2-4B39-8988-F028D3CCE58F}"/>
    <cellStyle name="SAPBEXHLevel0 2 8 5 2 3" xfId="9005" xr:uid="{ED71FBE1-5AF0-4387-8041-9716CA9736AA}"/>
    <cellStyle name="SAPBEXHLevel0 2 8 5 2 3 2" xfId="17016" xr:uid="{BC26F8C5-C192-40BF-9D03-117BC9468FFE}"/>
    <cellStyle name="SAPBEXHLevel0 2 8 5 2 3 3" xfId="20660" xr:uid="{95BF9050-FA60-4A4B-9FB6-26168C89ED2C}"/>
    <cellStyle name="SAPBEXHLevel0 2 8 5 2 4" xfId="11632" xr:uid="{9F44A278-A79B-4580-A427-F08F05F1BEAB}"/>
    <cellStyle name="SAPBEXHLevel0 2 8 5 2 5" xfId="14664" xr:uid="{6103CE41-B512-42E7-9427-FC1909772EB1}"/>
    <cellStyle name="SAPBEXHLevel0 2 8 5 2_KEY FIGURES" xfId="6345" xr:uid="{1C539BBF-9C5B-4849-AB56-B062BD67DFB7}"/>
    <cellStyle name="SAPBEXHLevel0 2 8 5 3" xfId="876" xr:uid="{CB407931-E09F-405C-AE5A-B2BF68C79827}"/>
    <cellStyle name="SAPBEXHLevel0 2 8 5 3 2" xfId="3015" xr:uid="{7E228811-1BD3-42AC-BC98-2BB043C01404}"/>
    <cellStyle name="SAPBEXHLevel0 2 8 5 3 2 2" xfId="8300" xr:uid="{36B9E8A4-5C68-4C5E-9252-56F4034BFEB4}"/>
    <cellStyle name="SAPBEXHLevel0 2 8 5 3 2 2 2" xfId="16339" xr:uid="{0F2BA32B-974C-477A-92BD-DC98FD91F9DE}"/>
    <cellStyle name="SAPBEXHLevel0 2 8 5 3 2 2 3" xfId="13836" xr:uid="{FCCBEF2A-EDCE-4BF8-9266-E7B353D7C90C}"/>
    <cellStyle name="SAPBEXHLevel0 2 8 5 3 2 3" xfId="13167" xr:uid="{02D28F79-E9F7-4283-A2F3-47E3DC0F37CB}"/>
    <cellStyle name="SAPBEXHLevel0 2 8 5 3 2 4" xfId="13333" xr:uid="{166E255D-8142-47A6-9F9F-3A14B06EA8AF}"/>
    <cellStyle name="SAPBEXHLevel0 2 8 5 3 3" xfId="8677" xr:uid="{482D7A59-5123-426B-B1D1-4A9044A36FF4}"/>
    <cellStyle name="SAPBEXHLevel0 2 8 5 3 3 2" xfId="16716" xr:uid="{2EFBF609-299C-41A7-86B3-906F3B0EAEB4}"/>
    <cellStyle name="SAPBEXHLevel0 2 8 5 3 3 3" xfId="19320" xr:uid="{F225D233-B147-4B00-946F-845C40C79611}"/>
    <cellStyle name="SAPBEXHLevel0 2 8 5 3 4" xfId="11796" xr:uid="{3F22E8D8-09A2-4B5F-B255-4E5F911F3118}"/>
    <cellStyle name="SAPBEXHLevel0 2 8 5 3 5" xfId="20597" xr:uid="{ADA56C94-362C-4BB7-99CC-857F828018C0}"/>
    <cellStyle name="SAPBEXHLevel0 2 8 5 3_KEY FIGURES" xfId="6346" xr:uid="{490F7F03-1FE7-47B2-B44A-BEBA545EDC01}"/>
    <cellStyle name="SAPBEXHLevel0 2 8 5 4" xfId="2664" xr:uid="{D3C258FD-5DE6-4CFC-8E75-08B99B8EC5AB}"/>
    <cellStyle name="SAPBEXHLevel0 2 8 5 4 2" xfId="3750" xr:uid="{315C0A52-1E29-4A38-BE6A-13AC1C8558EC}"/>
    <cellStyle name="SAPBEXHLevel0 2 8 5 4 2 2" xfId="7848" xr:uid="{1EA474C5-5386-4AED-8D4A-8E361328D513}"/>
    <cellStyle name="SAPBEXHLevel0 2 8 5 4 2 2 2" xfId="15887" xr:uid="{8560D5BA-326D-4146-A94A-66C83D4EBA6E}"/>
    <cellStyle name="SAPBEXHLevel0 2 8 5 4 2 2 3" xfId="20254" xr:uid="{858C2E85-4D20-4484-BC20-EC2083F7C331}"/>
    <cellStyle name="SAPBEXHLevel0 2 8 5 4 2 3" xfId="13544" xr:uid="{428C5DFE-3EB5-498C-BA56-D2E8AE2641DE}"/>
    <cellStyle name="SAPBEXHLevel0 2 8 5 4 2 4" xfId="13274" xr:uid="{79F185F0-EEC4-457E-8642-F59EB0635395}"/>
    <cellStyle name="SAPBEXHLevel0 2 8 5 4 3" xfId="8642" xr:uid="{CA7C7748-E182-4175-A591-A509C4493C44}"/>
    <cellStyle name="SAPBEXHLevel0 2 8 5 4 3 2" xfId="16681" xr:uid="{2608B17C-5552-4B6C-B173-F9362D073E81}"/>
    <cellStyle name="SAPBEXHLevel0 2 8 5 4 3 3" xfId="19934" xr:uid="{BE914141-DA58-45CB-879F-552E14994B18}"/>
    <cellStyle name="SAPBEXHLevel0 2 8 5 4 4" xfId="12816" xr:uid="{078BB340-AAE5-474D-99B4-B741B3B00943}"/>
    <cellStyle name="SAPBEXHLevel0 2 8 5 4 5" xfId="12230" xr:uid="{65F18554-82AB-40D3-8E64-D9572F189367}"/>
    <cellStyle name="SAPBEXHLevel0 2 8 5 4_KEY FIGURES" xfId="6347" xr:uid="{44E1662F-CF81-4240-91EE-8EAB914FD2DE}"/>
    <cellStyle name="SAPBEXHLevel0 2 8 5 5" xfId="3455" xr:uid="{A7336533-0B7B-4F2E-860F-9F923307FB15}"/>
    <cellStyle name="SAPBEXHLevel0 2 8 5 5 2" xfId="3937" xr:uid="{5EC8C4C8-564C-406F-859B-D6700E3D5456}"/>
    <cellStyle name="SAPBEXHLevel0 2 8 5 5 2 2" xfId="7662" xr:uid="{265F09ED-9A23-4644-AD53-D30BB84958A7}"/>
    <cellStyle name="SAPBEXHLevel0 2 8 5 5 2 2 2" xfId="15701" xr:uid="{C82FC543-B06D-4C3C-8DDC-881E71CDCDFD}"/>
    <cellStyle name="SAPBEXHLevel0 2 8 5 5 2 2 3" xfId="15063" xr:uid="{0369A0A2-509F-42BD-A4DF-870A3E7A591C}"/>
    <cellStyle name="SAPBEXHLevel0 2 8 5 5 2 3" xfId="13731" xr:uid="{00A414D4-E725-4763-AC5B-834211202B91}"/>
    <cellStyle name="SAPBEXHLevel0 2 8 5 5 2 4" xfId="20135" xr:uid="{836C1134-7730-4C9C-A987-6E013E81E1F6}"/>
    <cellStyle name="SAPBEXHLevel0 2 8 5 5 3" xfId="8044" xr:uid="{CE9ADB13-53E5-4991-901A-46C18AE2BB3C}"/>
    <cellStyle name="SAPBEXHLevel0 2 8 5 5 3 2" xfId="16083" xr:uid="{93AE7797-21CF-4EF0-8DE7-187D95317F0E}"/>
    <cellStyle name="SAPBEXHLevel0 2 8 5 5 3 3" xfId="20065" xr:uid="{316198C1-5D41-46E2-A64F-B423DDED80D6}"/>
    <cellStyle name="SAPBEXHLevel0 2 8 5 5 4" xfId="13862" xr:uid="{9621B377-7165-4F4D-9251-4D11AEDC623B}"/>
    <cellStyle name="SAPBEXHLevel0 2 8 5 5_KEY FIGURES" xfId="6348" xr:uid="{0BA1D45D-EAE2-4CF3-88CB-0A2BCD865F3F}"/>
    <cellStyle name="SAPBEXHLevel0 2 8 5 6" xfId="5234" xr:uid="{EAF03A06-9356-43C0-B589-3227225B9616}"/>
    <cellStyle name="SAPBEXHLevel0 2 8 5 6 2" xfId="10262" xr:uid="{8404FF81-2CA9-4B9B-82E0-EB03A16E6D05}"/>
    <cellStyle name="SAPBEXHLevel0 2 8 5 6 2 2" xfId="17735" xr:uid="{C3263088-C790-4DD3-8FF4-52BAD31CF257}"/>
    <cellStyle name="SAPBEXHLevel0 2 8 5 6 2 3" xfId="19029" xr:uid="{F58597F4-9A96-4F9C-B2B0-4871FF059289}"/>
    <cellStyle name="SAPBEXHLevel0 2 8 5 6 3" xfId="10844" xr:uid="{4F35ECFB-792A-44C1-B951-9E5179DEF4EE}"/>
    <cellStyle name="SAPBEXHLevel0 2 8 5 6 3 2" xfId="18317" xr:uid="{C4C68A0C-356B-43EE-A7B9-E7AA1E27F574}"/>
    <cellStyle name="SAPBEXHLevel0 2 8 5 6 3 3" xfId="14028" xr:uid="{4AEDCA50-8C86-40EE-87F8-2BD073CE22C5}"/>
    <cellStyle name="SAPBEXHLevel0 2 8 5 6 4" xfId="14355" xr:uid="{9774BA3C-18C3-4C1E-A17E-F54C32799218}"/>
    <cellStyle name="SAPBEXHLevel0 2 8 5 6 5" xfId="19158" xr:uid="{3FE68EC6-942D-41F0-979E-5A3CBF7F06C0}"/>
    <cellStyle name="SAPBEXHLevel0 2 8 5 7" xfId="5414" xr:uid="{BE8F416D-5208-43FA-9BAF-E93C362CDC08}"/>
    <cellStyle name="SAPBEXHLevel0 2 8 5 7 2" xfId="10359" xr:uid="{F5F7A081-5E4B-4521-99F8-96D395D55E1A}"/>
    <cellStyle name="SAPBEXHLevel0 2 8 5 7 2 2" xfId="17832" xr:uid="{2A2F279D-2612-4407-92AB-514D6E3AEB41}"/>
    <cellStyle name="SAPBEXHLevel0 2 8 5 7 2 3" xfId="11930" xr:uid="{FE85E686-134C-426C-98EF-983C6703D02A}"/>
    <cellStyle name="SAPBEXHLevel0 2 8 5 7 3" xfId="11023" xr:uid="{33CFA2C9-0403-40ED-9139-D76B5B598356}"/>
    <cellStyle name="SAPBEXHLevel0 2 8 5 7 3 2" xfId="18496" xr:uid="{2D387D18-59A6-4FCD-BDCF-1BA93E30CD4C}"/>
    <cellStyle name="SAPBEXHLevel0 2 8 5 7 3 3" xfId="12386" xr:uid="{A85DA444-1C1F-4DF0-B2B5-7D5D2CEA8644}"/>
    <cellStyle name="SAPBEXHLevel0 2 8 5 7 4" xfId="14475" xr:uid="{F6D60FF8-2F8C-473C-B0A3-E84AFFA0E9D4}"/>
    <cellStyle name="SAPBEXHLevel0 2 8 5 7 5" xfId="11370" xr:uid="{E8F5ECC9-0360-438E-BEC6-1290A615955F}"/>
    <cellStyle name="SAPBEXHLevel0 2 8 5 8" xfId="5508" xr:uid="{3035B46A-6F75-4FD6-8AA8-053189ADB3D4}"/>
    <cellStyle name="SAPBEXHLevel0 2 8 5 8 2" xfId="10453" xr:uid="{7EE27929-F198-44B1-B484-B75A52623007}"/>
    <cellStyle name="SAPBEXHLevel0 2 8 5 8 2 2" xfId="17926" xr:uid="{7B114B04-A10C-47E7-8AB0-469CAD115D88}"/>
    <cellStyle name="SAPBEXHLevel0 2 8 5 8 2 3" xfId="20776" xr:uid="{0B52DFD5-E15C-4841-A19F-38718D3542B7}"/>
    <cellStyle name="SAPBEXHLevel0 2 8 5 8 3" xfId="11116" xr:uid="{CC54D53E-B0B8-40F1-ABDF-69D6425E9267}"/>
    <cellStyle name="SAPBEXHLevel0 2 8 5 8 3 2" xfId="18589" xr:uid="{9455C222-25AC-44B4-B704-EACE37FAB5DA}"/>
    <cellStyle name="SAPBEXHLevel0 2 8 5 8 3 3" xfId="16935" xr:uid="{387411FD-F12A-4E57-88FD-63EA0DEECC6F}"/>
    <cellStyle name="SAPBEXHLevel0 2 8 5 8 4" xfId="14569" xr:uid="{274FE7D9-D4BB-4F1E-9CE2-DC414269A03A}"/>
    <cellStyle name="SAPBEXHLevel0 2 8 5 8 5" xfId="19550" xr:uid="{85685DC2-8CA3-4175-B65C-F3D0C0A47476}"/>
    <cellStyle name="SAPBEXHLevel0 2 8 5 9" xfId="7135" xr:uid="{7D1E2321-9EE0-42CC-B09B-89A81A41EAAB}"/>
    <cellStyle name="SAPBEXHLevel0 2 8 5 9 2" xfId="15256" xr:uid="{F522142C-83D0-4816-9ACE-49C6BF8AE691}"/>
    <cellStyle name="SAPBEXHLevel0 2 8 5 9 3" xfId="19019" xr:uid="{C54243FB-1814-4705-BA27-F088A1EA6D45}"/>
    <cellStyle name="SAPBEXHLevel0 2 8 5_KEY FIGURES" xfId="6344" xr:uid="{CB667B1D-39BB-4CCE-B6F4-4F56F06DDC99}"/>
    <cellStyle name="SAPBEXHLevel0 2 8 6" xfId="489" xr:uid="{AF5E6977-D602-433A-AA0E-D863347190F7}"/>
    <cellStyle name="SAPBEXHLevel0 2 8 6 10" xfId="7307" xr:uid="{D2FD75B6-69B5-4474-933F-9BDB302D9730}"/>
    <cellStyle name="SAPBEXHLevel0 2 8 6 10 2" xfId="15388" xr:uid="{E6625446-B667-4C1F-B054-5F91AF943291}"/>
    <cellStyle name="SAPBEXHLevel0 2 8 6 10 3" xfId="20242" xr:uid="{55F0AB3A-73EA-4D0A-853E-FA36A6F8BCB3}"/>
    <cellStyle name="SAPBEXHLevel0 2 8 6 11" xfId="7469" xr:uid="{287C6334-C87E-4A7E-9D70-AEF36EF6E984}"/>
    <cellStyle name="SAPBEXHLevel0 2 8 6 11 2" xfId="15508" xr:uid="{30A477AC-B53C-4274-8289-0E7623664705}"/>
    <cellStyle name="SAPBEXHLevel0 2 8 6 11 3" xfId="19246" xr:uid="{81878436-5CD3-4584-82FE-887CAE36C5C1}"/>
    <cellStyle name="SAPBEXHLevel0 2 8 6 12" xfId="11432" xr:uid="{CBF8AF2C-B2C8-4639-9B96-5A49F46B0C13}"/>
    <cellStyle name="SAPBEXHLevel0 2 8 6 13" xfId="14691" xr:uid="{77A0E1D5-FC63-4016-94CE-69642D2EAC9B}"/>
    <cellStyle name="SAPBEXHLevel0 2 8 6 2" xfId="699" xr:uid="{DDE67B40-FFB8-4964-8F62-89E2FC469EAD}"/>
    <cellStyle name="SAPBEXHLevel0 2 8 6 2 2" xfId="2838" xr:uid="{D73D3600-2D15-4B04-9048-3CEDEF642399}"/>
    <cellStyle name="SAPBEXHLevel0 2 8 6 2 2 2" xfId="8477" xr:uid="{B6441F4F-B39B-495E-AD26-973584EB00CD}"/>
    <cellStyle name="SAPBEXHLevel0 2 8 6 2 2 2 2" xfId="16516" xr:uid="{DC04A818-078F-4C90-8E5A-1C771B317B54}"/>
    <cellStyle name="SAPBEXHLevel0 2 8 6 2 2 2 3" xfId="17383" xr:uid="{E0660CB3-70FB-42CA-82D4-C6C0A5817AC3}"/>
    <cellStyle name="SAPBEXHLevel0 2 8 6 2 2 3" xfId="12990" xr:uid="{38E832C6-C479-46D0-A313-CAE75CF7DF2D}"/>
    <cellStyle name="SAPBEXHLevel0 2 8 6 2 2 4" xfId="19572" xr:uid="{5B3DA96A-9B4C-48DB-8BAD-0A5CC2B62FC1}"/>
    <cellStyle name="SAPBEXHLevel0 2 8 6 2 3" xfId="8784" xr:uid="{87E13EED-B126-4359-BCA0-274EF3457E6D}"/>
    <cellStyle name="SAPBEXHLevel0 2 8 6 2 3 2" xfId="16823" xr:uid="{36D39C72-B8EB-4120-90A2-D4592D16D063}"/>
    <cellStyle name="SAPBEXHLevel0 2 8 6 2 3 3" xfId="20191" xr:uid="{BBF0531A-D96E-4A21-8523-5C80CF3B4E85}"/>
    <cellStyle name="SAPBEXHLevel0 2 8 6 2 4" xfId="11619" xr:uid="{00BEE263-E249-41AC-9CFD-594AA770112E}"/>
    <cellStyle name="SAPBEXHLevel0 2 8 6 2 5" xfId="15416" xr:uid="{35335EA5-9EAF-4D2A-B8BD-7B86840D4006}"/>
    <cellStyle name="SAPBEXHLevel0 2 8 6 2_KEY FIGURES" xfId="6350" xr:uid="{FE6D5AB6-2B2E-4596-8B00-90CFBC13745A}"/>
    <cellStyle name="SAPBEXHLevel0 2 8 6 3" xfId="863" xr:uid="{5CE0BDF3-5D74-4B2B-99DC-F29FDADF3AC1}"/>
    <cellStyle name="SAPBEXHLevel0 2 8 6 3 2" xfId="3002" xr:uid="{46F1C141-E092-4941-B42D-F0E648479BD1}"/>
    <cellStyle name="SAPBEXHLevel0 2 8 6 3 2 2" xfId="8313" xr:uid="{76245B1E-31D0-4EDB-AB3B-776F24998FAE}"/>
    <cellStyle name="SAPBEXHLevel0 2 8 6 3 2 2 2" xfId="16352" xr:uid="{B2FB1B39-AB44-4A1A-A2E6-19CB04D429E7}"/>
    <cellStyle name="SAPBEXHLevel0 2 8 6 3 2 2 3" xfId="15119" xr:uid="{3ACFE490-C0C3-4025-A467-D08A8B467449}"/>
    <cellStyle name="SAPBEXHLevel0 2 8 6 3 2 3" xfId="13154" xr:uid="{B0B30030-8C2F-4CB1-A9AC-904493A64BF9}"/>
    <cellStyle name="SAPBEXHLevel0 2 8 6 3 2 4" xfId="18791" xr:uid="{3A9DF4DD-5036-4244-BAE4-45D1C575380D}"/>
    <cellStyle name="SAPBEXHLevel0 2 8 6 3 3" xfId="7553" xr:uid="{CD66434D-895C-4664-AA51-C446876A437A}"/>
    <cellStyle name="SAPBEXHLevel0 2 8 6 3 3 2" xfId="15592" xr:uid="{221508E8-D77E-46CA-A341-A2C147D6DA3B}"/>
    <cellStyle name="SAPBEXHLevel0 2 8 6 3 3 3" xfId="15299" xr:uid="{537A5F29-E9F9-44B4-B6F7-ACDB6CEA16C6}"/>
    <cellStyle name="SAPBEXHLevel0 2 8 6 3 4" xfId="11783" xr:uid="{F941F45E-D166-428B-BE9C-55DD66FCB2D6}"/>
    <cellStyle name="SAPBEXHLevel0 2 8 6 3 5" xfId="20559" xr:uid="{3BA056BD-B9D3-4FE1-B5DC-5103C0863BAD}"/>
    <cellStyle name="SAPBEXHLevel0 2 8 6 3_KEY FIGURES" xfId="6351" xr:uid="{3639442D-C8C0-4AD8-BD92-3827A3F4E5F3}"/>
    <cellStyle name="SAPBEXHLevel0 2 8 6 4" xfId="2651" xr:uid="{B2623F76-C4DB-453F-BD31-27A3C2FA1A87}"/>
    <cellStyle name="SAPBEXHLevel0 2 8 6 4 2" xfId="7606" xr:uid="{554FFAF6-3020-4F25-9B2B-6BD00A19A918}"/>
    <cellStyle name="SAPBEXHLevel0 2 8 6 4 2 2" xfId="15645" xr:uid="{CF61C41C-2845-4BD8-A01C-278462BB687A}"/>
    <cellStyle name="SAPBEXHLevel0 2 8 6 4 2 3" xfId="20809" xr:uid="{8F3AE141-D979-435A-8B11-DFAD551F8608}"/>
    <cellStyle name="SAPBEXHLevel0 2 8 6 4 3" xfId="12803" xr:uid="{0D7467E6-2CE7-4E04-90DD-9B67F0140806}"/>
    <cellStyle name="SAPBEXHLevel0 2 8 6 4 4" xfId="12002" xr:uid="{BA0AD0AF-8D6D-4B22-A5E5-84E583729E8E}"/>
    <cellStyle name="SAPBEXHLevel0 2 8 6 5" xfId="3456" xr:uid="{EB790DD3-63DC-4B73-989A-FD722B1BECD3}"/>
    <cellStyle name="SAPBEXHLevel0 2 8 6 5 2" xfId="3938" xr:uid="{894B98D1-FF73-4A93-8F47-54F45AE1293C}"/>
    <cellStyle name="SAPBEXHLevel0 2 8 6 5 2 2" xfId="7661" xr:uid="{13A7F67C-33B7-4D86-B873-6ABD3A2CE4A0}"/>
    <cellStyle name="SAPBEXHLevel0 2 8 6 5 2 2 2" xfId="15700" xr:uid="{D4DF37F8-0010-49C1-A08E-DA7422C3ACCB}"/>
    <cellStyle name="SAPBEXHLevel0 2 8 6 5 2 2 3" xfId="14588" xr:uid="{3F3B9D1D-C04D-4A1F-899D-B8B84C2A5217}"/>
    <cellStyle name="SAPBEXHLevel0 2 8 6 5 2 3" xfId="13732" xr:uid="{3C7D078C-33A1-43A9-BFAF-92833C2376E9}"/>
    <cellStyle name="SAPBEXHLevel0 2 8 6 5 2 4" xfId="20054" xr:uid="{D8F5506F-5FB9-4604-897D-094C2ACAF9E0}"/>
    <cellStyle name="SAPBEXHLevel0 2 8 6 5 3" xfId="8043" xr:uid="{3CFE019E-66CE-4008-BB48-87F19BD642EC}"/>
    <cellStyle name="SAPBEXHLevel0 2 8 6 5 3 2" xfId="16082" xr:uid="{6D53CD9A-5CF3-4130-B4E1-587F9B9BF179}"/>
    <cellStyle name="SAPBEXHLevel0 2 8 6 5 3 3" xfId="18779" xr:uid="{BE0A7F61-EA29-4D3E-A25F-8C1AAD92C520}"/>
    <cellStyle name="SAPBEXHLevel0 2 8 6 5 4" xfId="19708" xr:uid="{15400434-C5DC-4842-9455-DDD27050DC28}"/>
    <cellStyle name="SAPBEXHLevel0 2 8 6 5_KEY FIGURES" xfId="6352" xr:uid="{CF5B087C-5E24-492A-88FC-653A5039A938}"/>
    <cellStyle name="SAPBEXHLevel0 2 8 6 6" xfId="5235" xr:uid="{09BCD6E8-2548-42DA-9799-D7F62E39D21C}"/>
    <cellStyle name="SAPBEXHLevel0 2 8 6 6 2" xfId="10263" xr:uid="{83B17781-572C-4CC5-944C-54FAC303B6AF}"/>
    <cellStyle name="SAPBEXHLevel0 2 8 6 6 2 2" xfId="17736" xr:uid="{2321CCDA-DFD5-45B8-946E-FF22F782BB81}"/>
    <cellStyle name="SAPBEXHLevel0 2 8 6 6 2 3" xfId="19089" xr:uid="{4D3E4887-7CC8-4613-94EE-4C82FCA9BE6A}"/>
    <cellStyle name="SAPBEXHLevel0 2 8 6 6 3" xfId="10845" xr:uid="{E82B9B96-BFDA-4D54-9C43-C407A7D5B88B}"/>
    <cellStyle name="SAPBEXHLevel0 2 8 6 6 3 2" xfId="18318" xr:uid="{A8CEDCE0-5545-47D6-8372-A20A5235ABAC}"/>
    <cellStyle name="SAPBEXHLevel0 2 8 6 6 3 3" xfId="13260" xr:uid="{68D78E15-4019-4FAF-91F4-EFE0E136719B}"/>
    <cellStyle name="SAPBEXHLevel0 2 8 6 6 4" xfId="14356" xr:uid="{F0E82D34-DC01-4180-95B5-A03AE6D82583}"/>
    <cellStyle name="SAPBEXHLevel0 2 8 6 6 5" xfId="18934" xr:uid="{D5BC609D-4889-4FD8-A354-36482D0168E5}"/>
    <cellStyle name="SAPBEXHLevel0 2 8 6 7" xfId="5415" xr:uid="{25B94F1C-0287-4D69-A7DC-47174191813A}"/>
    <cellStyle name="SAPBEXHLevel0 2 8 6 7 2" xfId="10360" xr:uid="{1F06AFCB-DE3A-4782-8E01-F0A46694DCA0}"/>
    <cellStyle name="SAPBEXHLevel0 2 8 6 7 2 2" xfId="17833" xr:uid="{7D5DBE39-03A2-4F00-9F46-B3BCD2D22576}"/>
    <cellStyle name="SAPBEXHLevel0 2 8 6 7 2 3" xfId="14764" xr:uid="{4136A580-6D8C-4906-AA9D-8347774F29BD}"/>
    <cellStyle name="SAPBEXHLevel0 2 8 6 7 3" xfId="11024" xr:uid="{32A8B0CF-8305-4ED7-9661-409ACA0765CE}"/>
    <cellStyle name="SAPBEXHLevel0 2 8 6 7 3 2" xfId="18497" xr:uid="{012A81F5-954F-4C3D-B148-54F6C3ADC5E2}"/>
    <cellStyle name="SAPBEXHLevel0 2 8 6 7 3 3" xfId="20482" xr:uid="{9F9EE622-6031-413B-9D61-EEC0AF9F8CB4}"/>
    <cellStyle name="SAPBEXHLevel0 2 8 6 7 4" xfId="14476" xr:uid="{0E2C6C3F-0098-454B-B009-932C7A1422BF}"/>
    <cellStyle name="SAPBEXHLevel0 2 8 6 7 5" xfId="18875" xr:uid="{F68D1A7C-CC4A-48B8-B063-5B47386FAFC6}"/>
    <cellStyle name="SAPBEXHLevel0 2 8 6 8" xfId="5509" xr:uid="{66557221-8BFD-453B-979E-B84430982215}"/>
    <cellStyle name="SAPBEXHLevel0 2 8 6 8 2" xfId="10454" xr:uid="{E16994BB-EF12-41DB-A0C8-817AFB2E34E4}"/>
    <cellStyle name="SAPBEXHLevel0 2 8 6 8 2 2" xfId="17927" xr:uid="{DC627EF0-47A1-48A2-9A7D-E5AA8EA795BC}"/>
    <cellStyle name="SAPBEXHLevel0 2 8 6 8 2 3" xfId="12336" xr:uid="{F3C66201-63B8-4483-8F45-DE0C13AFFCFD}"/>
    <cellStyle name="SAPBEXHLevel0 2 8 6 8 3" xfId="11117" xr:uid="{81A80296-DB47-44B2-9874-A6DCDD661D95}"/>
    <cellStyle name="SAPBEXHLevel0 2 8 6 8 3 2" xfId="18590" xr:uid="{5981CAB4-FBEC-4BEE-BEBE-91075CD07A52}"/>
    <cellStyle name="SAPBEXHLevel0 2 8 6 8 3 3" xfId="11874" xr:uid="{99D51153-539F-45DD-A47D-9EABAA813F1B}"/>
    <cellStyle name="SAPBEXHLevel0 2 8 6 8 4" xfId="14570" xr:uid="{2112E442-E674-42D7-8529-CF008EC12BF0}"/>
    <cellStyle name="SAPBEXHLevel0 2 8 6 8 5" xfId="17439" xr:uid="{D451A13F-F6B8-4D0D-A185-8E0279A142C5}"/>
    <cellStyle name="SAPBEXHLevel0 2 8 6 9" xfId="7136" xr:uid="{A8F754AA-5548-4EC8-9B0A-4257281DE1DA}"/>
    <cellStyle name="SAPBEXHLevel0 2 8 6 9 2" xfId="15257" xr:uid="{ECDA2A1F-AE45-495E-BDD4-9D8D9E549C9B}"/>
    <cellStyle name="SAPBEXHLevel0 2 8 6 9 3" xfId="20497" xr:uid="{E597CE5E-2511-456E-95DE-C27AEB5A670F}"/>
    <cellStyle name="SAPBEXHLevel0 2 8 6_KEY FIGURES" xfId="6349" xr:uid="{611E5E8D-D29B-45B5-BD12-45AEB8BBF446}"/>
    <cellStyle name="SAPBEXHLevel0 2 8 7" xfId="492" xr:uid="{957FDC77-DF04-49A9-BE4A-8609B4947C8E}"/>
    <cellStyle name="SAPBEXHLevel0 2 8 7 10" xfId="7308" xr:uid="{931DFDA7-D06B-4711-93DB-C31A93D52645}"/>
    <cellStyle name="SAPBEXHLevel0 2 8 7 10 2" xfId="15389" xr:uid="{ABD99DA1-FC23-4994-AA9D-D01621FF6C77}"/>
    <cellStyle name="SAPBEXHLevel0 2 8 7 10 3" xfId="20187" xr:uid="{B3770FA3-AB5C-410D-A2D0-8E44DC0FFC26}"/>
    <cellStyle name="SAPBEXHLevel0 2 8 7 11" xfId="9134" xr:uid="{C488A12F-DC96-4F73-AE2A-1B03797DC092}"/>
    <cellStyle name="SAPBEXHLevel0 2 8 7 11 2" xfId="17119" xr:uid="{B6833162-3993-4D70-B9A2-0F0C2DA586A7}"/>
    <cellStyle name="SAPBEXHLevel0 2 8 7 11 3" xfId="20076" xr:uid="{8FD76EA1-2FE1-4E98-9C1B-7081636A310F}"/>
    <cellStyle name="SAPBEXHLevel0 2 8 7 12" xfId="11435" xr:uid="{4FE9FC44-155D-44A1-B317-56572FBAE109}"/>
    <cellStyle name="SAPBEXHLevel0 2 8 7 13" xfId="19565" xr:uid="{B11F51DC-AA1A-4099-9A9A-8C4F582F8F58}"/>
    <cellStyle name="SAPBEXHLevel0 2 8 7 2" xfId="702" xr:uid="{E8CEB5ED-1779-4F30-9BAB-D232A73550CC}"/>
    <cellStyle name="SAPBEXHLevel0 2 8 7 2 2" xfId="2841" xr:uid="{9ADCC946-DB4C-445F-A942-E0DF12839A59}"/>
    <cellStyle name="SAPBEXHLevel0 2 8 7 2 2 2" xfId="8474" xr:uid="{7A027658-4FEB-4AEC-87B4-1B22245BAD8D}"/>
    <cellStyle name="SAPBEXHLevel0 2 8 7 2 2 2 2" xfId="16513" xr:uid="{4665E8F5-A012-479F-98AC-B9CAF7CA9C71}"/>
    <cellStyle name="SAPBEXHLevel0 2 8 7 2 2 2 3" xfId="14954" xr:uid="{E2968095-8E52-45CF-B752-6B3EA552300E}"/>
    <cellStyle name="SAPBEXHLevel0 2 8 7 2 2 3" xfId="12993" xr:uid="{482D1653-12E8-4E53-86F4-176EFCDF3B6B}"/>
    <cellStyle name="SAPBEXHLevel0 2 8 7 2 2 4" xfId="20367" xr:uid="{748543B3-8239-44B5-BE60-4133B02AB49D}"/>
    <cellStyle name="SAPBEXHLevel0 2 8 7 2 3" xfId="9173" xr:uid="{4BE2EF0A-7131-4645-A364-117ED6A2C5D8}"/>
    <cellStyle name="SAPBEXHLevel0 2 8 7 2 3 2" xfId="17158" xr:uid="{59631738-3B88-429B-8878-7C84C6993A86}"/>
    <cellStyle name="SAPBEXHLevel0 2 8 7 2 3 3" xfId="15142" xr:uid="{AA56A3F8-E330-4A9F-8AF5-F5035BBD01FB}"/>
    <cellStyle name="SAPBEXHLevel0 2 8 7 2 4" xfId="11622" xr:uid="{93706DAE-6673-404F-A699-916D4B84CDF5}"/>
    <cellStyle name="SAPBEXHLevel0 2 8 7 2 5" xfId="17254" xr:uid="{5A969F24-B71B-4D9E-915C-43D785B38A95}"/>
    <cellStyle name="SAPBEXHLevel0 2 8 7 2_KEY FIGURES" xfId="6354" xr:uid="{F5C9BAA3-5685-4F4D-B024-FB1974215480}"/>
    <cellStyle name="SAPBEXHLevel0 2 8 7 3" xfId="866" xr:uid="{5CCB084B-5D9D-455F-982B-79D947A76822}"/>
    <cellStyle name="SAPBEXHLevel0 2 8 7 3 2" xfId="3005" xr:uid="{6EB0DC59-06A3-480D-A021-AA5D5B4208CA}"/>
    <cellStyle name="SAPBEXHLevel0 2 8 7 3 2 2" xfId="8310" xr:uid="{9920F8FC-8764-49A9-A6E2-6028118F566C}"/>
    <cellStyle name="SAPBEXHLevel0 2 8 7 3 2 2 2" xfId="16349" xr:uid="{F72D11AA-50E3-4412-94CE-02D886025721}"/>
    <cellStyle name="SAPBEXHLevel0 2 8 7 3 2 2 3" xfId="12265" xr:uid="{FA924F0B-41BB-4A38-8534-4C1C5CFECE5B}"/>
    <cellStyle name="SAPBEXHLevel0 2 8 7 3 2 3" xfId="13157" xr:uid="{1E056D6A-F864-4403-9D63-465E6780D2ED}"/>
    <cellStyle name="SAPBEXHLevel0 2 8 7 3 2 4" xfId="19358" xr:uid="{C566E73E-5B79-4119-B793-AD07C31F9A0C}"/>
    <cellStyle name="SAPBEXHLevel0 2 8 7 3 3" xfId="7438" xr:uid="{A9710BFD-8739-49F9-9B22-901189CBEAEA}"/>
    <cellStyle name="SAPBEXHLevel0 2 8 7 3 3 2" xfId="15477" xr:uid="{22FA3EDE-FED0-44BC-A2DD-9D7F7B916F55}"/>
    <cellStyle name="SAPBEXHLevel0 2 8 7 3 3 3" xfId="17316" xr:uid="{6069D22F-C6F0-4275-B164-FF1490ED8D01}"/>
    <cellStyle name="SAPBEXHLevel0 2 8 7 3 4" xfId="11786" xr:uid="{A2B91775-C928-4A92-8272-A0EAF9B02E4F}"/>
    <cellStyle name="SAPBEXHLevel0 2 8 7 3 5" xfId="17646" xr:uid="{83E196F0-E93F-44E1-A717-13DE42D6CA10}"/>
    <cellStyle name="SAPBEXHLevel0 2 8 7 3_KEY FIGURES" xfId="6355" xr:uid="{FDF54C53-A8E2-484A-8137-6D9D3A127BC3}"/>
    <cellStyle name="SAPBEXHLevel0 2 8 7 4" xfId="2654" xr:uid="{8271BD10-630C-464D-AE51-4C73A6A491FD}"/>
    <cellStyle name="SAPBEXHLevel0 2 8 7 4 2" xfId="8857" xr:uid="{ADD8F1DD-A368-4B98-9688-A4CCE406C29D}"/>
    <cellStyle name="SAPBEXHLevel0 2 8 7 4 2 2" xfId="16896" xr:uid="{A33143C1-4650-46E2-9754-DEFEAA7AB95D}"/>
    <cellStyle name="SAPBEXHLevel0 2 8 7 4 2 3" xfId="14779" xr:uid="{478A8FDB-74AD-490E-BDAF-DBC374217277}"/>
    <cellStyle name="SAPBEXHLevel0 2 8 7 4 3" xfId="12806" xr:uid="{E51A63BC-039B-4DB7-A0DC-7819D9E887F4}"/>
    <cellStyle name="SAPBEXHLevel0 2 8 7 4 4" xfId="17252" xr:uid="{5FEB566E-1F05-430F-B481-38C53FB8A54F}"/>
    <cellStyle name="SAPBEXHLevel0 2 8 7 5" xfId="3457" xr:uid="{868BF918-BFEC-4733-BE27-60B477A212A3}"/>
    <cellStyle name="SAPBEXHLevel0 2 8 7 5 2" xfId="3939" xr:uid="{ACD4A330-A748-4551-9831-C5E10EE2B9BD}"/>
    <cellStyle name="SAPBEXHLevel0 2 8 7 5 2 2" xfId="7660" xr:uid="{BCDF2CE9-AA57-4C12-AC45-5796A208094C}"/>
    <cellStyle name="SAPBEXHLevel0 2 8 7 5 2 2 2" xfId="15699" xr:uid="{D89062F8-6976-4A58-BCD3-488CDAF42B1B}"/>
    <cellStyle name="SAPBEXHLevel0 2 8 7 5 2 2 3" xfId="12258" xr:uid="{38F52143-1702-444F-AF77-3753C53590A6}"/>
    <cellStyle name="SAPBEXHLevel0 2 8 7 5 2 3" xfId="13733" xr:uid="{1A08BA6D-EDD4-48A1-A80A-5D5E00FBE7AD}"/>
    <cellStyle name="SAPBEXHLevel0 2 8 7 5 2 4" xfId="12039" xr:uid="{C6D68662-28C3-41D9-B850-8DC9894105F9}"/>
    <cellStyle name="SAPBEXHLevel0 2 8 7 5 3" xfId="8042" xr:uid="{ECE0E57F-5444-47F6-9FA5-5E200059FB34}"/>
    <cellStyle name="SAPBEXHLevel0 2 8 7 5 3 2" xfId="16081" xr:uid="{493EAD31-783E-45A2-913E-7AF72752C59D}"/>
    <cellStyle name="SAPBEXHLevel0 2 8 7 5 3 3" xfId="20334" xr:uid="{FADAE9C6-A9F1-4016-B3AD-C1A942AF7039}"/>
    <cellStyle name="SAPBEXHLevel0 2 8 7 5 4" xfId="17568" xr:uid="{CB11F912-2BFD-49B4-9587-68E29A898339}"/>
    <cellStyle name="SAPBEXHLevel0 2 8 7 5_KEY FIGURES" xfId="6356" xr:uid="{FE9331CB-1B42-4B8D-9B43-336A2249B8C0}"/>
    <cellStyle name="SAPBEXHLevel0 2 8 7 6" xfId="5236" xr:uid="{F3E81440-C30D-4592-B25E-5CB49B9ECFB8}"/>
    <cellStyle name="SAPBEXHLevel0 2 8 7 6 2" xfId="10264" xr:uid="{8CC37E14-C6A1-4BB9-91A2-BF47795FED25}"/>
    <cellStyle name="SAPBEXHLevel0 2 8 7 6 2 2" xfId="17737" xr:uid="{750DD26B-8971-4E7B-8EDD-55F18C580BBB}"/>
    <cellStyle name="SAPBEXHLevel0 2 8 7 6 2 3" xfId="14787" xr:uid="{92911CC4-F874-4EF1-879B-1770576C0A39}"/>
    <cellStyle name="SAPBEXHLevel0 2 8 7 6 3" xfId="10846" xr:uid="{B5A4AFB0-958C-4389-A330-3E559EDEDD02}"/>
    <cellStyle name="SAPBEXHLevel0 2 8 7 6 3 2" xfId="18319" xr:uid="{A90C42DD-D1AA-4E6A-B4CE-870C16B77F03}"/>
    <cellStyle name="SAPBEXHLevel0 2 8 7 6 3 3" xfId="19384" xr:uid="{E9D83F48-8800-42F4-8388-54C766DC967E}"/>
    <cellStyle name="SAPBEXHLevel0 2 8 7 6 4" xfId="14357" xr:uid="{BCB7720C-6386-4CA3-BD65-1874EE0E8C53}"/>
    <cellStyle name="SAPBEXHLevel0 2 8 7 6 5" xfId="12038" xr:uid="{F7985816-9E4A-4C3A-ADE8-005D9C2308EC}"/>
    <cellStyle name="SAPBEXHLevel0 2 8 7 7" xfId="5416" xr:uid="{CAC19726-BAAF-4B20-A4A8-EED1D54A1B90}"/>
    <cellStyle name="SAPBEXHLevel0 2 8 7 7 2" xfId="10361" xr:uid="{1D52865E-F5CD-43BE-B788-B01824D2249A}"/>
    <cellStyle name="SAPBEXHLevel0 2 8 7 7 2 2" xfId="17834" xr:uid="{D89397EE-0C92-407B-A6A3-70F3AA5C3BF8}"/>
    <cellStyle name="SAPBEXHLevel0 2 8 7 7 2 3" xfId="19099" xr:uid="{3CA82ECF-5805-4FC4-BE6D-EB9006464C88}"/>
    <cellStyle name="SAPBEXHLevel0 2 8 7 7 3" xfId="11025" xr:uid="{CA89AF2F-58DF-4DFF-8E86-9569FA7A5E14}"/>
    <cellStyle name="SAPBEXHLevel0 2 8 7 7 3 2" xfId="18498" xr:uid="{D1F06C64-35E4-4999-A2CA-B2A30AE3F11E}"/>
    <cellStyle name="SAPBEXHLevel0 2 8 7 7 3 3" xfId="20793" xr:uid="{19F099D2-7AFD-4D45-90C5-5081394E6C97}"/>
    <cellStyle name="SAPBEXHLevel0 2 8 7 7 4" xfId="14477" xr:uid="{87BAFA87-D081-49BA-A8D9-372AE3817D88}"/>
    <cellStyle name="SAPBEXHLevel0 2 8 7 7 5" xfId="17345" xr:uid="{2CBBFBCC-B83E-40EF-875C-502F413EF0F2}"/>
    <cellStyle name="SAPBEXHLevel0 2 8 7 8" xfId="5510" xr:uid="{0745236C-8B09-4DD2-80D6-F52F0482E071}"/>
    <cellStyle name="SAPBEXHLevel0 2 8 7 8 2" xfId="10455" xr:uid="{D728BD80-6750-4B5D-8BBD-D5ABDCCF36E7}"/>
    <cellStyle name="SAPBEXHLevel0 2 8 7 8 2 2" xfId="17928" xr:uid="{220C2659-22CB-4D3E-9E64-1CA297212188}"/>
    <cellStyle name="SAPBEXHLevel0 2 8 7 8 2 3" xfId="20515" xr:uid="{8A6187E9-A961-47A9-A3A7-83AE1CA0EFE9}"/>
    <cellStyle name="SAPBEXHLevel0 2 8 7 8 3" xfId="11118" xr:uid="{06AE1055-97E9-42D9-8ABE-AD3822EA9C01}"/>
    <cellStyle name="SAPBEXHLevel0 2 8 7 8 3 2" xfId="18591" xr:uid="{CC5064A3-3B8D-4172-B485-BA7F41E62617}"/>
    <cellStyle name="SAPBEXHLevel0 2 8 7 8 3 3" xfId="19280" xr:uid="{4F180FCA-9A0E-405D-8100-CC205F5F8CB6}"/>
    <cellStyle name="SAPBEXHLevel0 2 8 7 8 4" xfId="14571" xr:uid="{DE46A6CF-4F0F-4E03-9251-2B8A50544B7D}"/>
    <cellStyle name="SAPBEXHLevel0 2 8 7 8 5" xfId="20153" xr:uid="{9505A551-B25A-42FC-8E5B-C653D5B09C42}"/>
    <cellStyle name="SAPBEXHLevel0 2 8 7 9" xfId="7137" xr:uid="{DF801823-9143-40D3-BF11-DDDD3903D7E5}"/>
    <cellStyle name="SAPBEXHLevel0 2 8 7 9 2" xfId="15258" xr:uid="{84C63B95-64D6-4EE3-8416-C069171C20C5}"/>
    <cellStyle name="SAPBEXHLevel0 2 8 7 9 3" xfId="12280" xr:uid="{0AD2CAFD-4132-4FA3-B055-517FD09AF398}"/>
    <cellStyle name="SAPBEXHLevel0 2 8 7_KEY FIGURES" xfId="6353" xr:uid="{E90DD201-92FE-4AD8-B3E3-32A5DAB35820}"/>
    <cellStyle name="SAPBEXHLevel0 2 8 8" xfId="491" xr:uid="{27D1522C-07BF-426C-A627-2FD82E93CE26}"/>
    <cellStyle name="SAPBEXHLevel0 2 8 8 10" xfId="7309" xr:uid="{7BFBE7A8-CA5D-46DE-9C10-98E2F45EAC49}"/>
    <cellStyle name="SAPBEXHLevel0 2 8 8 10 2" xfId="15390" xr:uid="{B7731F0F-6F12-4EFE-AFF4-F8B064616023}"/>
    <cellStyle name="SAPBEXHLevel0 2 8 8 10 3" xfId="17326" xr:uid="{898F1B08-A873-400F-AD46-BCBA9A1CF67D}"/>
    <cellStyle name="SAPBEXHLevel0 2 8 8 11" xfId="9025" xr:uid="{52E5AA61-30B2-4EC1-92B4-0B344256BF48}"/>
    <cellStyle name="SAPBEXHLevel0 2 8 8 11 2" xfId="17036" xr:uid="{FFC75FC2-222D-48CF-9556-3738A4C59704}"/>
    <cellStyle name="SAPBEXHLevel0 2 8 8 11 3" xfId="20552" xr:uid="{33D80778-F02F-4B4B-A0EE-38DC66B64534}"/>
    <cellStyle name="SAPBEXHLevel0 2 8 8 12" xfId="11434" xr:uid="{8CECA5A8-1B4B-4D72-B82D-97DCB0A9FE7F}"/>
    <cellStyle name="SAPBEXHLevel0 2 8 8 13" xfId="20638" xr:uid="{AAEB0309-405D-40D9-87EC-F172DF1D9951}"/>
    <cellStyle name="SAPBEXHLevel0 2 8 8 2" xfId="701" xr:uid="{E7251E4C-653F-4CDB-A2B8-C172BE153250}"/>
    <cellStyle name="SAPBEXHLevel0 2 8 8 2 2" xfId="2840" xr:uid="{6BA21A36-5F93-4D70-8D34-4BF4E513EC01}"/>
    <cellStyle name="SAPBEXHLevel0 2 8 8 2 2 2" xfId="8475" xr:uid="{E1797D45-117D-4F50-90DD-464B19DD6B03}"/>
    <cellStyle name="SAPBEXHLevel0 2 8 8 2 2 2 2" xfId="16514" xr:uid="{3586A4EB-7B40-4437-A551-FAE38D63EDD8}"/>
    <cellStyle name="SAPBEXHLevel0 2 8 8 2 2 2 3" xfId="13246" xr:uid="{C44429D0-CFD4-467E-B7F0-5022FC55FC42}"/>
    <cellStyle name="SAPBEXHLevel0 2 8 8 2 2 3" xfId="12992" xr:uid="{8D90845D-EE8A-46D2-B0DE-EE022B65832A}"/>
    <cellStyle name="SAPBEXHLevel0 2 8 8 2 2 4" xfId="12425" xr:uid="{B32AC2F5-D6F6-4373-958C-34E15ECB0DC4}"/>
    <cellStyle name="SAPBEXHLevel0 2 8 8 2 3" xfId="7468" xr:uid="{DB791802-DF4F-4F43-8AD5-F441EB11C0A5}"/>
    <cellStyle name="SAPBEXHLevel0 2 8 8 2 3 2" xfId="15507" xr:uid="{760514C1-9110-43BB-86B3-E7BE3197D004}"/>
    <cellStyle name="SAPBEXHLevel0 2 8 8 2 3 3" xfId="12047" xr:uid="{072645C7-D998-4559-B743-9AFBB035E916}"/>
    <cellStyle name="SAPBEXHLevel0 2 8 8 2 4" xfId="11621" xr:uid="{564C9F64-9B69-4634-AC2A-27D1C4EFAE72}"/>
    <cellStyle name="SAPBEXHLevel0 2 8 8 2 5" xfId="13387" xr:uid="{575BA3E8-B26F-4518-BAE5-CAB8AFE093E0}"/>
    <cellStyle name="SAPBEXHLevel0 2 8 8 2_KEY FIGURES" xfId="6358" xr:uid="{71D75C61-6CD0-4789-B3F1-9A733EB10CB5}"/>
    <cellStyle name="SAPBEXHLevel0 2 8 8 3" xfId="865" xr:uid="{93DD3454-A4C4-4932-A69E-C5C68DCB86AE}"/>
    <cellStyle name="SAPBEXHLevel0 2 8 8 3 2" xfId="3004" xr:uid="{9D140C1F-2A8E-45A1-86A5-EEA00F93707D}"/>
    <cellStyle name="SAPBEXHLevel0 2 8 8 3 2 2" xfId="8311" xr:uid="{5411215B-0BF5-4D38-96CF-27080AA93DC2}"/>
    <cellStyle name="SAPBEXHLevel0 2 8 8 3 2 2 2" xfId="16350" xr:uid="{50702D35-8098-4AA2-B955-30E8D02505AB}"/>
    <cellStyle name="SAPBEXHLevel0 2 8 8 3 2 2 3" xfId="18828" xr:uid="{0EF78E94-E8D9-45D4-AB42-DD2ECE55F8DD}"/>
    <cellStyle name="SAPBEXHLevel0 2 8 8 3 2 3" xfId="13156" xr:uid="{4F2ECD9E-7A7F-4BC9-A22D-88877380A562}"/>
    <cellStyle name="SAPBEXHLevel0 2 8 8 3 2 4" xfId="19378" xr:uid="{ABF34B66-5568-4CDC-A95A-3906C4A0F3C4}"/>
    <cellStyle name="SAPBEXHLevel0 2 8 8 3 3" xfId="7501" xr:uid="{E060B9D2-09CD-4E20-ACDA-EBBCC5C365A8}"/>
    <cellStyle name="SAPBEXHLevel0 2 8 8 3 3 2" xfId="15540" xr:uid="{247A9D30-5A11-4590-B4CE-A027144CDFFE}"/>
    <cellStyle name="SAPBEXHLevel0 2 8 8 3 3 3" xfId="19437" xr:uid="{AD3B9636-B09F-44BD-A5B6-7D17BC640A9C}"/>
    <cellStyle name="SAPBEXHLevel0 2 8 8 3 4" xfId="11785" xr:uid="{15F46EF3-F595-4028-A998-DC325952720A}"/>
    <cellStyle name="SAPBEXHLevel0 2 8 8 3 5" xfId="19974" xr:uid="{AEE4715F-BCE2-42CE-90C4-E6C0F43A114F}"/>
    <cellStyle name="SAPBEXHLevel0 2 8 8 3_KEY FIGURES" xfId="6359" xr:uid="{150953F3-F478-4B44-B118-FED8456BA0EA}"/>
    <cellStyle name="SAPBEXHLevel0 2 8 8 4" xfId="2653" xr:uid="{24107536-808F-4FA1-9992-1528E9537143}"/>
    <cellStyle name="SAPBEXHLevel0 2 8 8 4 2" xfId="7605" xr:uid="{19DF647C-FB4E-48EB-AF8A-814804E01A62}"/>
    <cellStyle name="SAPBEXHLevel0 2 8 8 4 2 2" xfId="15644" xr:uid="{CBF0DB9D-5546-4C86-AD02-3CF4B3690D9B}"/>
    <cellStyle name="SAPBEXHLevel0 2 8 8 4 2 3" xfId="20345" xr:uid="{D0F2CA3A-4ACB-4BC9-9F71-CC867DD847BA}"/>
    <cellStyle name="SAPBEXHLevel0 2 8 8 4 3" xfId="12805" xr:uid="{4B4A363F-1EE9-4CFD-BA73-17D9934104D0}"/>
    <cellStyle name="SAPBEXHLevel0 2 8 8 4 4" xfId="19586" xr:uid="{0EDACC66-B92D-4CAB-9783-7D6D1DE10D0F}"/>
    <cellStyle name="SAPBEXHLevel0 2 8 8 5" xfId="3458" xr:uid="{C7D87DCB-5C86-44A0-9ED0-2CF1052D3E6C}"/>
    <cellStyle name="SAPBEXHLevel0 2 8 8 5 2" xfId="3940" xr:uid="{D4E81383-AB2B-48D4-BACB-F525C1EE85E8}"/>
    <cellStyle name="SAPBEXHLevel0 2 8 8 5 2 2" xfId="7659" xr:uid="{76243B4C-4D40-4DF9-A39B-ADF891C8EA30}"/>
    <cellStyle name="SAPBEXHLevel0 2 8 8 5 2 2 2" xfId="15698" xr:uid="{A3838B82-3E61-42FA-9381-D34B057C3109}"/>
    <cellStyle name="SAPBEXHLevel0 2 8 8 5 2 2 3" xfId="18826" xr:uid="{871511F3-98DB-431F-8848-639A70674688}"/>
    <cellStyle name="SAPBEXHLevel0 2 8 8 5 2 3" xfId="13734" xr:uid="{78FADB1C-1EA9-4643-A6EA-45830133CEC3}"/>
    <cellStyle name="SAPBEXHLevel0 2 8 8 5 2 4" xfId="20721" xr:uid="{F3DF77B5-1EA1-448E-A00A-50F3E162444D}"/>
    <cellStyle name="SAPBEXHLevel0 2 8 8 5 3" xfId="8041" xr:uid="{4BE18C75-58D0-45D9-8C3D-2B22D9F4969C}"/>
    <cellStyle name="SAPBEXHLevel0 2 8 8 5 3 2" xfId="16080" xr:uid="{F67EDEB3-12C2-4342-A5AF-0AF7BC24B8C6}"/>
    <cellStyle name="SAPBEXHLevel0 2 8 8 5 3 3" xfId="18810" xr:uid="{5CE6BD7A-22A1-46B5-A222-86D889E0A1C3}"/>
    <cellStyle name="SAPBEXHLevel0 2 8 8 5 4" xfId="19781" xr:uid="{3A6E665A-99D7-4491-9C53-ECDA9AA54435}"/>
    <cellStyle name="SAPBEXHLevel0 2 8 8 5_KEY FIGURES" xfId="6360" xr:uid="{8B420789-A3D1-421F-94DD-2EC6AF65F64B}"/>
    <cellStyle name="SAPBEXHLevel0 2 8 8 6" xfId="5237" xr:uid="{CC1EB180-EFC3-4212-B52F-801ED0400B5D}"/>
    <cellStyle name="SAPBEXHLevel0 2 8 8 6 2" xfId="10265" xr:uid="{A3F55E10-CAD9-4F3E-84BA-6D9F08E3F715}"/>
    <cellStyle name="SAPBEXHLevel0 2 8 8 6 2 2" xfId="17738" xr:uid="{73293D42-B1CF-423E-BAFD-95A04F9AEF67}"/>
    <cellStyle name="SAPBEXHLevel0 2 8 8 6 2 3" xfId="12697" xr:uid="{193B428C-7515-43FF-BAF8-D6B90B62BC19}"/>
    <cellStyle name="SAPBEXHLevel0 2 8 8 6 3" xfId="10847" xr:uid="{097629F8-D21C-4151-B896-D4060FDF7F70}"/>
    <cellStyle name="SAPBEXHLevel0 2 8 8 6 3 2" xfId="18320" xr:uid="{17CC1FE5-8475-4CA4-8787-02488F769325}"/>
    <cellStyle name="SAPBEXHLevel0 2 8 8 6 3 3" xfId="19257" xr:uid="{43E396FB-030B-41A9-98B7-1AEBD5D437F9}"/>
    <cellStyle name="SAPBEXHLevel0 2 8 8 6 4" xfId="14358" xr:uid="{88186696-67A7-4FB8-A971-6F21291EF108}"/>
    <cellStyle name="SAPBEXHLevel0 2 8 8 6 5" xfId="12214" xr:uid="{FBEA523A-C11D-4933-A5A9-CCEA329C73D4}"/>
    <cellStyle name="SAPBEXHLevel0 2 8 8 7" xfId="5417" xr:uid="{04E24F22-76A8-4841-A665-B3AC100B513F}"/>
    <cellStyle name="SAPBEXHLevel0 2 8 8 7 2" xfId="10362" xr:uid="{DA71437B-8CC0-473C-9169-240093C4C557}"/>
    <cellStyle name="SAPBEXHLevel0 2 8 8 7 2 2" xfId="17835" xr:uid="{5BEEC434-9757-43AD-9559-CFC0D17E44C5}"/>
    <cellStyle name="SAPBEXHLevel0 2 8 8 7 2 3" xfId="19859" xr:uid="{4B0ACCFA-3365-4132-AD1B-C271E92B1FF8}"/>
    <cellStyle name="SAPBEXHLevel0 2 8 8 7 3" xfId="11026" xr:uid="{2A88138D-3221-4A87-9880-7D11EFB984F2}"/>
    <cellStyle name="SAPBEXHLevel0 2 8 8 7 3 2" xfId="18499" xr:uid="{DA6E1EFB-0CD1-4CDC-977C-52D639EB2E6B}"/>
    <cellStyle name="SAPBEXHLevel0 2 8 8 7 3 3" xfId="12319" xr:uid="{53730C53-AC81-4472-A70C-A9B7DB19431C}"/>
    <cellStyle name="SAPBEXHLevel0 2 8 8 7 4" xfId="14478" xr:uid="{276C90EA-988E-4C2E-9856-D6943EE9CE4A}"/>
    <cellStyle name="SAPBEXHLevel0 2 8 8 7 5" xfId="20400" xr:uid="{B6333D6B-66F0-46B0-9EF9-3EA04C85B785}"/>
    <cellStyle name="SAPBEXHLevel0 2 8 8 8" xfId="5511" xr:uid="{8E2DEBBA-DF40-4365-AD0E-C5FC36536A7F}"/>
    <cellStyle name="SAPBEXHLevel0 2 8 8 8 2" xfId="10456" xr:uid="{91B7356D-C4DD-4D5A-BCA1-454370140931}"/>
    <cellStyle name="SAPBEXHLevel0 2 8 8 8 2 2" xfId="17929" xr:uid="{BDA260D1-B1D1-4307-9429-9D877A11CA8B}"/>
    <cellStyle name="SAPBEXHLevel0 2 8 8 8 2 3" xfId="20827" xr:uid="{36E4D3EF-BCE2-4804-9551-5F0DB94B624F}"/>
    <cellStyle name="SAPBEXHLevel0 2 8 8 8 3" xfId="11119" xr:uid="{E7126C02-B55D-41C8-AA7F-1E687765C6C6}"/>
    <cellStyle name="SAPBEXHLevel0 2 8 8 8 3 2" xfId="18592" xr:uid="{77876574-D0D5-49BD-A240-B2E0BFAB0667}"/>
    <cellStyle name="SAPBEXHLevel0 2 8 8 8 3 3" xfId="19457" xr:uid="{7BEA6771-BC88-4BF1-86BE-86AD0C54C424}"/>
    <cellStyle name="SAPBEXHLevel0 2 8 8 8 4" xfId="14572" xr:uid="{8606192E-34F3-4928-BDA2-5FB53825DE64}"/>
    <cellStyle name="SAPBEXHLevel0 2 8 8 8 5" xfId="14828" xr:uid="{B67EB928-CA1B-4C64-AD5E-22DE6D3BA2EE}"/>
    <cellStyle name="SAPBEXHLevel0 2 8 8 9" xfId="7138" xr:uid="{CD2F0D55-9E75-40FB-9CE4-F0C2D3C5229C}"/>
    <cellStyle name="SAPBEXHLevel0 2 8 8 9 2" xfId="15259" xr:uid="{548BE1D2-2439-4492-A230-D5E664E08344}"/>
    <cellStyle name="SAPBEXHLevel0 2 8 8 9 3" xfId="18951" xr:uid="{35863B26-C2D6-4A8A-AD2D-5E88C28A620A}"/>
    <cellStyle name="SAPBEXHLevel0 2 8 8_KEY FIGURES" xfId="6357" xr:uid="{F7E3D26C-B5F8-48F2-89B2-BCFAEB6C0099}"/>
    <cellStyle name="SAPBEXHLevel0 2 8 9" xfId="613" xr:uid="{CA222CD7-BE42-4C7A-BDDB-FDEDF58AA5BD}"/>
    <cellStyle name="SAPBEXHLevel0 2 8 9 2" xfId="2752" xr:uid="{F9958A14-EA7B-4110-B34B-A81D4FF7CEA5}"/>
    <cellStyle name="SAPBEXHLevel0 2 8 9 2 2" xfId="8563" xr:uid="{FD156897-8C97-452C-A443-6DA77CB44ADF}"/>
    <cellStyle name="SAPBEXHLevel0 2 8 9 2 2 2" xfId="16602" xr:uid="{9B8C5D23-6202-431F-8D11-BFC46AADF0FF}"/>
    <cellStyle name="SAPBEXHLevel0 2 8 9 2 2 3" xfId="14156" xr:uid="{5287A0BE-E34A-424A-9676-15F49BCB2AD5}"/>
    <cellStyle name="SAPBEXHLevel0 2 8 9 2 3" xfId="12904" xr:uid="{0F0BD425-7275-4128-AC56-4C3AEDA422B7}"/>
    <cellStyle name="SAPBEXHLevel0 2 8 9 2 4" xfId="14252" xr:uid="{58D18D0B-8380-45EC-83F5-90C4DB658F68}"/>
    <cellStyle name="SAPBEXHLevel0 2 8 9 3" xfId="7505" xr:uid="{16B68C79-4955-4ED9-9B14-DF246900BC97}"/>
    <cellStyle name="SAPBEXHLevel0 2 8 9 3 2" xfId="15544" xr:uid="{7158CC91-3269-4223-95E4-02ABF6847841}"/>
    <cellStyle name="SAPBEXHLevel0 2 8 9 3 3" xfId="19020" xr:uid="{9F052D1C-55F5-4E31-8E2B-174FFA19A553}"/>
    <cellStyle name="SAPBEXHLevel0 2 8 9 4" xfId="11533" xr:uid="{8F198E48-E426-4243-AA9E-67E5139C15D0}"/>
    <cellStyle name="SAPBEXHLevel0 2 8 9 5" xfId="19265" xr:uid="{59815D32-E819-4BA0-89E4-05A1D5F39A7A}"/>
    <cellStyle name="SAPBEXHLevel0 2 8 9_KEY FIGURES" xfId="6361" xr:uid="{9C114523-3A62-4B5D-96A6-8A8A7942ACD2}"/>
    <cellStyle name="SAPBEXHLevel0 2 8_FINANCIAL HIGHLIGHTS" xfId="590" xr:uid="{CA798EB9-BA7E-4165-A515-68A207AE3218}"/>
    <cellStyle name="SAPBEXHLevel0 2 9" xfId="413" xr:uid="{131B0E90-D378-4620-8FEF-EC3B1F034EBE}"/>
    <cellStyle name="SAPBEXHLevel0 2 9 10" xfId="787" xr:uid="{6DE19133-5799-4499-AB5B-C8004FD8FE57}"/>
    <cellStyle name="SAPBEXHLevel0 2 9 10 2" xfId="2926" xr:uid="{A4DE93DD-1092-4022-B050-AEA50B9826E5}"/>
    <cellStyle name="SAPBEXHLevel0 2 9 10 2 2" xfId="8389" xr:uid="{923B3712-130F-4ACD-A6A2-DB75FE3FA071}"/>
    <cellStyle name="SAPBEXHLevel0 2 9 10 2 2 2" xfId="16428" xr:uid="{F5893E65-09B5-4DFC-8B09-38116FED561B}"/>
    <cellStyle name="SAPBEXHLevel0 2 9 10 2 2 3" xfId="14038" xr:uid="{936A90FA-E792-4269-9E57-D2085FE42312}"/>
    <cellStyle name="SAPBEXHLevel0 2 9 10 2 3" xfId="13078" xr:uid="{B4985E5F-4A1F-49F0-94A6-57BAB75C2961}"/>
    <cellStyle name="SAPBEXHLevel0 2 9 10 2 4" xfId="12588" xr:uid="{0F5F5F72-4778-47E8-A35B-71FD6FDDF48B}"/>
    <cellStyle name="SAPBEXHLevel0 2 9 10 3" xfId="7510" xr:uid="{52CED48C-1828-46C6-BF11-F0ABB430D173}"/>
    <cellStyle name="SAPBEXHLevel0 2 9 10 3 2" xfId="15549" xr:uid="{6140A3E1-E0E5-4FAA-B3DE-F53ED1F4D57D}"/>
    <cellStyle name="SAPBEXHLevel0 2 9 10 3 3" xfId="13808" xr:uid="{251EC909-215A-40EF-8EB8-B580781A19FB}"/>
    <cellStyle name="SAPBEXHLevel0 2 9 10 4" xfId="11707" xr:uid="{17F694DA-2B59-41FF-85AF-4D662E209649}"/>
    <cellStyle name="SAPBEXHLevel0 2 9 10 5" xfId="14767" xr:uid="{5F47CE64-D11E-4642-AD52-08203808D6D6}"/>
    <cellStyle name="SAPBEXHLevel0 2 9 10_KEY FIGURES" xfId="6362" xr:uid="{0B3A3E2C-02DE-438C-84C8-80A48BA11276}"/>
    <cellStyle name="SAPBEXHLevel0 2 9 11" xfId="2579" xr:uid="{3DADC9DF-B98A-43AE-B52B-AD60C049CFDB}"/>
    <cellStyle name="SAPBEXHLevel0 2 9 11 2" xfId="3681" xr:uid="{EBFD5D73-3652-4201-9CBE-25ED7BD6A8EE}"/>
    <cellStyle name="SAPBEXHLevel0 2 9 11 2 2" xfId="7916" xr:uid="{6576507B-BE1F-4A79-AEC3-7B46C871BD83}"/>
    <cellStyle name="SAPBEXHLevel0 2 9 11 2 2 2" xfId="15955" xr:uid="{BD5981D2-AA62-423D-A256-589651AA9030}"/>
    <cellStyle name="SAPBEXHLevel0 2 9 11 2 2 3" xfId="19314" xr:uid="{ACF09CA8-98AB-49E7-B72C-BC0CE71C2470}"/>
    <cellStyle name="SAPBEXHLevel0 2 9 11 2 3" xfId="13475" xr:uid="{906DD7F0-89D4-43A5-B7E0-D3667244B727}"/>
    <cellStyle name="SAPBEXHLevel0 2 9 11 2 4" xfId="14118" xr:uid="{D054E2C4-0DE4-4717-96AD-F9FA2F6C2D5D}"/>
    <cellStyle name="SAPBEXHLevel0 2 9 11 3" xfId="7351" xr:uid="{80A36FB0-BF3A-48BE-8E78-C9A82F2D0255}"/>
    <cellStyle name="SAPBEXHLevel0 2 9 11 3 2" xfId="15421" xr:uid="{50322D9E-1B9C-48EE-9F88-ED96CB5163D9}"/>
    <cellStyle name="SAPBEXHLevel0 2 9 11 3 3" xfId="13249" xr:uid="{95626476-2E9D-4512-A1FE-3B8A5294BB9D}"/>
    <cellStyle name="SAPBEXHLevel0 2 9 11 4" xfId="12731" xr:uid="{02CDE43F-D424-40A5-B4DD-747CD6D53F48}"/>
    <cellStyle name="SAPBEXHLevel0 2 9 11 5" xfId="20049" xr:uid="{95DAA690-1E04-4264-8995-C74E121C05F7}"/>
    <cellStyle name="SAPBEXHLevel0 2 9 11_KEY FIGURES" xfId="6363" xr:uid="{C542DB41-A337-421D-819B-6054C872F78F}"/>
    <cellStyle name="SAPBEXHLevel0 2 9 12" xfId="3296" xr:uid="{C6FBD93D-60C4-4545-B19A-7A3C1D759061}"/>
    <cellStyle name="SAPBEXHLevel0 2 9 12 2" xfId="3787" xr:uid="{217B1F8F-F360-4CAC-960E-13982603DED9}"/>
    <cellStyle name="SAPBEXHLevel0 2 9 12 2 2" xfId="7811" xr:uid="{2AE200C9-BE45-4AE2-B77B-D28BC36BB4AF}"/>
    <cellStyle name="SAPBEXHLevel0 2 9 12 2 2 2" xfId="15850" xr:uid="{506AAAD2-04D9-490A-AF24-703B4705831E}"/>
    <cellStyle name="SAPBEXHLevel0 2 9 12 2 2 3" xfId="19879" xr:uid="{3CD14DEF-1200-4C67-839E-63EB668E1EEF}"/>
    <cellStyle name="SAPBEXHLevel0 2 9 12 2 3" xfId="13581" xr:uid="{6BFD7FC7-3751-448F-ACCF-FE84596E6F3C}"/>
    <cellStyle name="SAPBEXHLevel0 2 9 12 2 4" xfId="14822" xr:uid="{3D41A7CA-9237-49AF-9875-9FF1F028320F}"/>
    <cellStyle name="SAPBEXHLevel0 2 9 12 3" xfId="8195" xr:uid="{91A5F0C0-78F3-4589-8BD2-5F150983CCBE}"/>
    <cellStyle name="SAPBEXHLevel0 2 9 12 3 2" xfId="16234" xr:uid="{63E1B927-DDC5-486F-B3F9-DEB4BFBEBE44}"/>
    <cellStyle name="SAPBEXHLevel0 2 9 12 3 3" xfId="13930" xr:uid="{484C2E2B-DC21-4293-8B6A-703DF5ECC9C1}"/>
    <cellStyle name="SAPBEXHLevel0 2 9 12 4" xfId="12356" xr:uid="{FC70A8E4-D1C8-4CCD-B2D6-18F5A8BEDB24}"/>
    <cellStyle name="SAPBEXHLevel0 2 9 12_KEY FIGURES" xfId="6364" xr:uid="{14F9E072-F495-4A8E-8215-E3DB7C8C9A5B}"/>
    <cellStyle name="SAPBEXHLevel0 2 9 13" xfId="5238" xr:uid="{1D646EC3-7BB8-4D59-9A04-3D0B2D1F7540}"/>
    <cellStyle name="SAPBEXHLevel0 2 9 13 2" xfId="10266" xr:uid="{78EDE68B-B30B-40F9-BB07-21FADBCD82FE}"/>
    <cellStyle name="SAPBEXHLevel0 2 9 13 2 2" xfId="17739" xr:uid="{03A43AE9-8A5C-4C4C-8170-BA4E3BA82FE7}"/>
    <cellStyle name="SAPBEXHLevel0 2 9 13 2 3" xfId="13797" xr:uid="{B5D516B9-6F40-4355-8C44-C021D263902D}"/>
    <cellStyle name="SAPBEXHLevel0 2 9 13 3" xfId="10848" xr:uid="{F451CD65-34D1-4E58-9AB1-9BA0A62A51D3}"/>
    <cellStyle name="SAPBEXHLevel0 2 9 13 3 2" xfId="18321" xr:uid="{7639B9A2-9729-48C5-8CBA-B4BB672777DC}"/>
    <cellStyle name="SAPBEXHLevel0 2 9 13 3 3" xfId="18704" xr:uid="{3396177C-E5AB-4C1E-B07F-360AF470A188}"/>
    <cellStyle name="SAPBEXHLevel0 2 9 13 4" xfId="14359" xr:uid="{40B51AE7-8F0F-48E5-9AEC-8050B13E27AD}"/>
    <cellStyle name="SAPBEXHLevel0 2 9 13 5" xfId="20234" xr:uid="{280F1931-8B9A-416F-8AE2-6AE6DA196852}"/>
    <cellStyle name="SAPBEXHLevel0 2 9 14" xfId="5418" xr:uid="{D6D6EDC7-3CBA-457C-B837-046A26188599}"/>
    <cellStyle name="SAPBEXHLevel0 2 9 14 2" xfId="10363" xr:uid="{52C062B2-A2D3-48B0-8410-B70058C98BC3}"/>
    <cellStyle name="SAPBEXHLevel0 2 9 14 2 2" xfId="17836" xr:uid="{750B7788-A503-434A-8814-4B4F03FDBF22}"/>
    <cellStyle name="SAPBEXHLevel0 2 9 14 2 3" xfId="13442" xr:uid="{3CA7C071-16E6-4097-B839-4CDC39A58595}"/>
    <cellStyle name="SAPBEXHLevel0 2 9 14 3" xfId="11027" xr:uid="{BFEE09CA-1FC6-4D74-A322-6E6BED02B81A}"/>
    <cellStyle name="SAPBEXHLevel0 2 9 14 3 2" xfId="18500" xr:uid="{6F368AF7-7462-4460-9339-DDBF9CFEE2E3}"/>
    <cellStyle name="SAPBEXHLevel0 2 9 14 3 3" xfId="20532" xr:uid="{379BF013-7D2B-4ACD-9319-9DE02367CE7D}"/>
    <cellStyle name="SAPBEXHLevel0 2 9 14 4" xfId="14479" xr:uid="{A9C2B07A-085C-4076-A040-BE6D3757A04E}"/>
    <cellStyle name="SAPBEXHLevel0 2 9 14 5" xfId="20538" xr:uid="{F1870B99-0BC5-4D2E-BD58-00EDCF5DDF27}"/>
    <cellStyle name="SAPBEXHLevel0 2 9 15" xfId="5512" xr:uid="{92ACDF3B-3A30-4FCF-9616-5AAC8D1D6524}"/>
    <cellStyle name="SAPBEXHLevel0 2 9 15 2" xfId="10457" xr:uid="{C80E055E-1BCB-4F8A-8A13-01F7E8AB977A}"/>
    <cellStyle name="SAPBEXHLevel0 2 9 15 2 2" xfId="17930" xr:uid="{AD4CA5D8-8F91-4571-9C25-57296AFCDF80}"/>
    <cellStyle name="SAPBEXHLevel0 2 9 15 2 3" xfId="19046" xr:uid="{2319A536-4B8C-4B11-9E00-E12D1FAF648D}"/>
    <cellStyle name="SAPBEXHLevel0 2 9 15 3" xfId="11120" xr:uid="{9858D738-BEAC-468C-88CA-AEEFE49FFB62}"/>
    <cellStyle name="SAPBEXHLevel0 2 9 15 3 2" xfId="18593" xr:uid="{A46352F0-564F-4B8C-8E71-5BEC90A0A4AF}"/>
    <cellStyle name="SAPBEXHLevel0 2 9 15 3 3" xfId="18741" xr:uid="{198D894D-C097-4F54-B047-7EF8E1CFA68C}"/>
    <cellStyle name="SAPBEXHLevel0 2 9 15 4" xfId="14573" xr:uid="{A15FB7F5-A171-469C-8555-5DD8F7DCDBD1}"/>
    <cellStyle name="SAPBEXHLevel0 2 9 15 5" xfId="19865" xr:uid="{430B5F82-168E-4958-9997-E384AAF6C638}"/>
    <cellStyle name="SAPBEXHLevel0 2 9 16" xfId="7139" xr:uid="{1F1F3308-8C0B-46A7-BF0F-732F5FBA6576}"/>
    <cellStyle name="SAPBEXHLevel0 2 9 16 2" xfId="15260" xr:uid="{AFAC41D4-7D8A-49C7-924E-0D1B88D4552B}"/>
    <cellStyle name="SAPBEXHLevel0 2 9 16 3" xfId="20739" xr:uid="{B91B4C8B-0746-4952-B587-3659B9092792}"/>
    <cellStyle name="SAPBEXHLevel0 2 9 17" xfId="7310" xr:uid="{90A21929-9BF2-4A14-804C-B4F21452BE55}"/>
    <cellStyle name="SAPBEXHLevel0 2 9 17 2" xfId="15391" xr:uid="{DBCA9877-880B-46EF-9D2F-65F8D3DBCCED}"/>
    <cellStyle name="SAPBEXHLevel0 2 9 17 3" xfId="15282" xr:uid="{FEABC57B-10C7-4F78-B8F7-54F77B7B2A5F}"/>
    <cellStyle name="SAPBEXHLevel0 2 9 18" xfId="9200" xr:uid="{EA74A1B5-7F64-44E0-B21E-05E5DE941CDD}"/>
    <cellStyle name="SAPBEXHLevel0 2 9 18 2" xfId="17185" xr:uid="{F01BEB54-6452-4867-8E3F-D84D6E480BEB}"/>
    <cellStyle name="SAPBEXHLevel0 2 9 18 3" xfId="12567" xr:uid="{9A9EB857-DBE6-4E7F-BE9D-EC64230A6031}"/>
    <cellStyle name="SAPBEXHLevel0 2 9 19" xfId="15023" xr:uid="{0BA1F7CC-98F9-4A0E-B22B-9F85202DF0F3}"/>
    <cellStyle name="SAPBEXHLevel0 2 9 2" xfId="443" xr:uid="{F2300474-BB38-473F-B140-B7760EB2CC62}"/>
    <cellStyle name="SAPBEXHLevel0 2 9 2 10" xfId="7311" xr:uid="{F121D79B-7E15-4D35-A531-AD261D339DE7}"/>
    <cellStyle name="SAPBEXHLevel0 2 9 2 10 2" xfId="15392" xr:uid="{E67103BF-5C8D-48DC-86A1-FE1D79BCE39A}"/>
    <cellStyle name="SAPBEXHLevel0 2 9 2 10 3" xfId="11308" xr:uid="{458E6CB6-50C2-40D5-AD86-3D3318F25063}"/>
    <cellStyle name="SAPBEXHLevel0 2 9 2 11" xfId="8817" xr:uid="{B8C38A50-0B8D-4F50-849D-4C7B6414ADEF}"/>
    <cellStyle name="SAPBEXHLevel0 2 9 2 11 2" xfId="16856" xr:uid="{7805371D-E6C0-4ADD-ACE1-DF6B36F2F0D9}"/>
    <cellStyle name="SAPBEXHLevel0 2 9 2 11 3" xfId="18953" xr:uid="{ADD0E787-921F-4E6E-9A41-54242C7ECD49}"/>
    <cellStyle name="SAPBEXHLevel0 2 9 2 12" xfId="20540" xr:uid="{848F616C-B90A-4233-865F-8665426E1E21}"/>
    <cellStyle name="SAPBEXHLevel0 2 9 2 2" xfId="653" xr:uid="{66A41B4A-648E-414D-8AD3-92F17D9C536C}"/>
    <cellStyle name="SAPBEXHLevel0 2 9 2 2 2" xfId="2792" xr:uid="{183A6F97-B264-4372-B0D5-EF84251BC23F}"/>
    <cellStyle name="SAPBEXHLevel0 2 9 2 2 2 2" xfId="8523" xr:uid="{10215946-0843-48FA-B982-2392055FB2A2}"/>
    <cellStyle name="SAPBEXHLevel0 2 9 2 2 2 2 2" xfId="16562" xr:uid="{9486594D-D630-4EE9-B667-04AF5AFA1B71}"/>
    <cellStyle name="SAPBEXHLevel0 2 9 2 2 2 2 3" xfId="17382" xr:uid="{2A60E4D6-1A5A-4F52-AE46-B88D9A67DBBF}"/>
    <cellStyle name="SAPBEXHLevel0 2 9 2 2 2 3" xfId="12944" xr:uid="{8F4EDB95-4C70-4DB5-917B-B2E238C6FF2E}"/>
    <cellStyle name="SAPBEXHLevel0 2 9 2 2 2 4" xfId="17639" xr:uid="{F72D9230-51CC-4CBE-8F95-436C53C6621E}"/>
    <cellStyle name="SAPBEXHLevel0 2 9 2 2 3" xfId="8742" xr:uid="{1A09459F-14BF-499C-BEF5-B38BA6957893}"/>
    <cellStyle name="SAPBEXHLevel0 2 9 2 2 3 2" xfId="16781" xr:uid="{E87CF9AD-C25C-4502-AA8E-BA97F6806CBD}"/>
    <cellStyle name="SAPBEXHLevel0 2 9 2 2 3 3" xfId="17608" xr:uid="{99F02601-6538-4BE4-9B10-79BEF4F765B4}"/>
    <cellStyle name="SAPBEXHLevel0 2 9 2 2 4" xfId="11573" xr:uid="{354FF63B-06FF-42AB-BC4A-5CC967605B88}"/>
    <cellStyle name="SAPBEXHLevel0 2 9 2 2 5" xfId="14635" xr:uid="{066BE0D2-191D-49FE-9501-9EBAF8669A66}"/>
    <cellStyle name="SAPBEXHLevel0 2 9 2 2_KEY FIGURES" xfId="6366" xr:uid="{3C521941-7071-4A3A-B51D-B3608924570C}"/>
    <cellStyle name="SAPBEXHLevel0 2 9 2 3" xfId="817" xr:uid="{9AC16E34-C76C-48EA-9E19-69FED46FC1DD}"/>
    <cellStyle name="SAPBEXHLevel0 2 9 2 3 2" xfId="2956" xr:uid="{017E62FD-C7B3-4EC4-9581-28B6E9A89ECB}"/>
    <cellStyle name="SAPBEXHLevel0 2 9 2 3 2 2" xfId="8359" xr:uid="{3A5F3FA6-B8E9-49BA-9028-E8A1A97F36FB}"/>
    <cellStyle name="SAPBEXHLevel0 2 9 2 3 2 2 2" xfId="16398" xr:uid="{FEEE3D7B-14A5-4210-AED1-F8F5B8C2A651}"/>
    <cellStyle name="SAPBEXHLevel0 2 9 2 3 2 2 3" xfId="12109" xr:uid="{51660260-0A08-4D05-B13E-E0BAE251F44F}"/>
    <cellStyle name="SAPBEXHLevel0 2 9 2 3 2 3" xfId="13108" xr:uid="{7E09C1C0-C3EA-4B1B-B5BD-4BF1E599C1C5}"/>
    <cellStyle name="SAPBEXHLevel0 2 9 2 3 2 4" xfId="14633" xr:uid="{BF0FB9C8-081B-427F-AE8F-B2D740FE37BC}"/>
    <cellStyle name="SAPBEXHLevel0 2 9 2 3 3" xfId="8714" xr:uid="{BBAB836D-DC34-4232-86C5-AC7DC999AF60}"/>
    <cellStyle name="SAPBEXHLevel0 2 9 2 3 3 2" xfId="16753" xr:uid="{C49108F9-CF37-411D-8F49-3BAE06F419B3}"/>
    <cellStyle name="SAPBEXHLevel0 2 9 2 3 3 3" xfId="14727" xr:uid="{3086775D-74BB-4792-9E8B-C8CD9145A914}"/>
    <cellStyle name="SAPBEXHLevel0 2 9 2 3 4" xfId="11737" xr:uid="{4DFB6EE9-1356-4AAC-9364-436F7ED601D7}"/>
    <cellStyle name="SAPBEXHLevel0 2 9 2 3 5" xfId="14700" xr:uid="{6E7E9535-46FA-4CF6-8DEA-B815BA3327DE}"/>
    <cellStyle name="SAPBEXHLevel0 2 9 2 3_KEY FIGURES" xfId="6367" xr:uid="{27CA3D25-6325-4ED5-969A-9951DAF03EB3}"/>
    <cellStyle name="SAPBEXHLevel0 2 9 2 4" xfId="2605" xr:uid="{21FF85F6-8A9B-4192-ACC2-FD31A4F63067}"/>
    <cellStyle name="SAPBEXHLevel0 2 9 2 4 2" xfId="3707" xr:uid="{8BE5F7B4-3754-40B6-91CE-C89A04044F5C}"/>
    <cellStyle name="SAPBEXHLevel0 2 9 2 4 2 2" xfId="7890" xr:uid="{F79E29D0-7F3C-4B97-83AD-65BF1E9C083E}"/>
    <cellStyle name="SAPBEXHLevel0 2 9 2 4 2 2 2" xfId="15929" xr:uid="{6001086D-2941-4B16-9FD9-E3665E551C9F}"/>
    <cellStyle name="SAPBEXHLevel0 2 9 2 4 2 2 3" xfId="19820" xr:uid="{C8E31B17-3BDA-4ADC-9FAF-C3B8CC5B08CD}"/>
    <cellStyle name="SAPBEXHLevel0 2 9 2 4 2 3" xfId="13501" xr:uid="{A2C0788E-00F7-4296-B861-9E4D4E5B7F4F}"/>
    <cellStyle name="SAPBEXHLevel0 2 9 2 4 2 4" xfId="20551" xr:uid="{52395E94-4E61-4D12-8757-4FE6F73AAE50}"/>
    <cellStyle name="SAPBEXHLevel0 2 9 2 4 3" xfId="8888" xr:uid="{2FB955FD-1C7B-405A-942F-A660A964E68D}"/>
    <cellStyle name="SAPBEXHLevel0 2 9 2 4 3 2" xfId="16922" xr:uid="{5FFE2841-12D3-42E8-B7DA-69DABD85F38A}"/>
    <cellStyle name="SAPBEXHLevel0 2 9 2 4 3 3" xfId="14121" xr:uid="{4AC3D308-8CDE-44AD-B6FC-4C60BE36F1E5}"/>
    <cellStyle name="SAPBEXHLevel0 2 9 2 4 4" xfId="12757" xr:uid="{417D78F9-1502-4A2C-9539-456607A0C07A}"/>
    <cellStyle name="SAPBEXHLevel0 2 9 2 4 5" xfId="19990" xr:uid="{78C2372C-E765-4124-A508-374B6C7E08F1}"/>
    <cellStyle name="SAPBEXHLevel0 2 9 2 4_KEY FIGURES" xfId="6368" xr:uid="{40419C9A-EE60-4D84-9766-AA45C9C89296}"/>
    <cellStyle name="SAPBEXHLevel0 2 9 2 5" xfId="3459" xr:uid="{9C91C1A1-A829-4EC9-80A9-DDB08C8A7E3E}"/>
    <cellStyle name="SAPBEXHLevel0 2 9 2 5 2" xfId="3941" xr:uid="{EEF71831-65D5-466D-983A-67BDD9D05B1D}"/>
    <cellStyle name="SAPBEXHLevel0 2 9 2 5 2 2" xfId="9217" xr:uid="{FBECABB9-CD3F-433C-B725-4D382E0741C9}"/>
    <cellStyle name="SAPBEXHLevel0 2 9 2 5 2 2 2" xfId="17200" xr:uid="{13CC0FA0-75F0-48B1-AFD3-2CD5F7B0ADB8}"/>
    <cellStyle name="SAPBEXHLevel0 2 9 2 5 2 2 3" xfId="13925" xr:uid="{A7F04984-4F62-4D33-B318-672A2B45C278}"/>
    <cellStyle name="SAPBEXHLevel0 2 9 2 5 2 3" xfId="13735" xr:uid="{45ABC45C-B219-408D-8EC5-817E12E2631A}"/>
    <cellStyle name="SAPBEXHLevel0 2 9 2 5 2 4" xfId="18944" xr:uid="{202D9A26-F50C-4C92-82B7-7E8305B2BCE4}"/>
    <cellStyle name="SAPBEXHLevel0 2 9 2 5 3" xfId="8040" xr:uid="{6F37039D-B8D6-46BA-9D5E-159F23B23AF6}"/>
    <cellStyle name="SAPBEXHLevel0 2 9 2 5 3 2" xfId="16079" xr:uid="{BE40D6C2-8904-4580-9F9C-FAC8A235D187}"/>
    <cellStyle name="SAPBEXHLevel0 2 9 2 5 3 3" xfId="19124" xr:uid="{F868D54A-0D3D-4E45-8563-2477C3F60F04}"/>
    <cellStyle name="SAPBEXHLevel0 2 9 2 5 4" xfId="14889" xr:uid="{646CE12C-3A78-4A49-9629-2427316C0A99}"/>
    <cellStyle name="SAPBEXHLevel0 2 9 2 5_KEY FIGURES" xfId="6369" xr:uid="{A88D792E-02E2-45C8-8875-091FAA515470}"/>
    <cellStyle name="SAPBEXHLevel0 2 9 2 6" xfId="5239" xr:uid="{18892F37-31CA-40E6-8618-CB9E5D9DD740}"/>
    <cellStyle name="SAPBEXHLevel0 2 9 2 6 2" xfId="10267" xr:uid="{C6ECC3F0-BAA3-4E04-8876-A81A7B2E4B6A}"/>
    <cellStyle name="SAPBEXHLevel0 2 9 2 6 2 2" xfId="17740" xr:uid="{7D49FB5E-00B6-43FC-96ED-9079AA7032F9}"/>
    <cellStyle name="SAPBEXHLevel0 2 9 2 6 2 3" xfId="19623" xr:uid="{FDD5ED2E-09E1-4A76-A236-3444313C14E8}"/>
    <cellStyle name="SAPBEXHLevel0 2 9 2 6 3" xfId="10849" xr:uid="{69CF3360-C5EC-42DE-9582-C3054144B717}"/>
    <cellStyle name="SAPBEXHLevel0 2 9 2 6 3 2" xfId="18322" xr:uid="{82D71EFD-986A-404F-8230-2666B590DB47}"/>
    <cellStyle name="SAPBEXHLevel0 2 9 2 6 3 3" xfId="14077" xr:uid="{41D120CA-66AD-4B36-AB59-1BFE9FC308F2}"/>
    <cellStyle name="SAPBEXHLevel0 2 9 2 6 4" xfId="14360" xr:uid="{A43253CC-701F-4502-A007-1DDB0E402D33}"/>
    <cellStyle name="SAPBEXHLevel0 2 9 2 6 5" xfId="20288" xr:uid="{E3D64D74-A105-4ED9-B43E-BEC9E74C312A}"/>
    <cellStyle name="SAPBEXHLevel0 2 9 2 7" xfId="5419" xr:uid="{B87FCE93-BE95-4622-834E-B3DE9094E376}"/>
    <cellStyle name="SAPBEXHLevel0 2 9 2 7 2" xfId="10364" xr:uid="{EEFE06CE-1321-482B-A997-E9D4CCB426AF}"/>
    <cellStyle name="SAPBEXHLevel0 2 9 2 7 2 2" xfId="17837" xr:uid="{7FDF9FD2-C2CE-449F-B803-37CDA58BD5E3}"/>
    <cellStyle name="SAPBEXHLevel0 2 9 2 7 2 3" xfId="13919" xr:uid="{FFE1C24F-98D7-408A-AA8A-76545B44A4D2}"/>
    <cellStyle name="SAPBEXHLevel0 2 9 2 7 3" xfId="11028" xr:uid="{50C94F39-EDE8-43E7-9E4A-629AA92B2D77}"/>
    <cellStyle name="SAPBEXHLevel0 2 9 2 7 3 2" xfId="18501" xr:uid="{9D6C6154-6DD3-4BBC-8F21-782D7A45433C}"/>
    <cellStyle name="SAPBEXHLevel0 2 9 2 7 3 3" xfId="20844" xr:uid="{812D0411-63E9-4208-ACD8-F753EB1FD9E5}"/>
    <cellStyle name="SAPBEXHLevel0 2 9 2 7 4" xfId="14480" xr:uid="{B2516221-1252-418E-8490-296C61C78923}"/>
    <cellStyle name="SAPBEXHLevel0 2 9 2 7 5" xfId="13918" xr:uid="{E853FB14-8A69-4D1D-B515-20D9670C546F}"/>
    <cellStyle name="SAPBEXHLevel0 2 9 2 8" xfId="5513" xr:uid="{D4123AD7-FE17-46AC-A343-559B518BE489}"/>
    <cellStyle name="SAPBEXHLevel0 2 9 2 8 2" xfId="10458" xr:uid="{426DCF64-493D-4984-911A-FD1C1C02367E}"/>
    <cellStyle name="SAPBEXHLevel0 2 9 2 8 2 2" xfId="17931" xr:uid="{405A1E3E-7C50-415D-A65D-6503FDA53EE4}"/>
    <cellStyle name="SAPBEXHLevel0 2 9 2 8 2 3" xfId="11915" xr:uid="{F331CF49-13FC-4123-9AF6-2E394AA576CF}"/>
    <cellStyle name="SAPBEXHLevel0 2 9 2 8 3" xfId="11121" xr:uid="{4B0AE0EA-7E91-410C-8071-1578913F248C}"/>
    <cellStyle name="SAPBEXHLevel0 2 9 2 8 3 2" xfId="18594" xr:uid="{9349C69A-EE24-46F6-AB10-F09283A6D2AB}"/>
    <cellStyle name="SAPBEXHLevel0 2 9 2 8 3 3" xfId="12488" xr:uid="{F5639AFF-49B4-4116-9A75-4B77ED3A250C}"/>
    <cellStyle name="SAPBEXHLevel0 2 9 2 8 4" xfId="14574" xr:uid="{D21A15D3-F159-411E-B512-930A0E04C771}"/>
    <cellStyle name="SAPBEXHLevel0 2 9 2 8 5" xfId="20079" xr:uid="{D636D3A1-C2E8-4060-A716-FFE40AD77D44}"/>
    <cellStyle name="SAPBEXHLevel0 2 9 2 9" xfId="7140" xr:uid="{2C8D654D-E7D5-4646-B971-EEE265C8768F}"/>
    <cellStyle name="SAPBEXHLevel0 2 9 2 9 2" xfId="15261" xr:uid="{6C501571-4FBF-4D18-9E2F-EC33ABD0B5D5}"/>
    <cellStyle name="SAPBEXHLevel0 2 9 2 9 3" xfId="12430" xr:uid="{657E4149-21D7-4D34-96D6-EE7A15B94D50}"/>
    <cellStyle name="SAPBEXHLevel0 2 9 2_KEY FIGURES" xfId="6365" xr:uid="{987EE45C-A500-4DE0-884F-DA8B87E79EA4}"/>
    <cellStyle name="SAPBEXHLevel0 2 9 3" xfId="459" xr:uid="{AC136D0A-8459-4A2D-A7B7-665337602505}"/>
    <cellStyle name="SAPBEXHLevel0 2 9 3 10" xfId="7312" xr:uid="{94A9829A-FC5D-4962-AF67-AA58E06B81DF}"/>
    <cellStyle name="SAPBEXHLevel0 2 9 3 10 2" xfId="15393" xr:uid="{2FAFD6E2-B504-43DE-A8BB-D9EF986038A6}"/>
    <cellStyle name="SAPBEXHLevel0 2 9 3 10 3" xfId="19336" xr:uid="{9C628F65-AAE9-4A69-8D41-07A3464735BD}"/>
    <cellStyle name="SAPBEXHLevel0 2 9 3 11" xfId="9109" xr:uid="{8BA950FD-EAE4-438E-BD90-25BA8A68257D}"/>
    <cellStyle name="SAPBEXHLevel0 2 9 3 11 2" xfId="17094" xr:uid="{9EAE4507-771B-4B6C-993D-DBB753665D45}"/>
    <cellStyle name="SAPBEXHLevel0 2 9 3 11 3" xfId="19143" xr:uid="{3848CA9B-DFDE-4A55-9AF6-BEF3F67D5A7A}"/>
    <cellStyle name="SAPBEXHLevel0 2 9 3 12" xfId="11406" xr:uid="{CDFB60EF-3FB4-4541-AD16-589409CD27EB}"/>
    <cellStyle name="SAPBEXHLevel0 2 9 3 13" xfId="18957" xr:uid="{DE9892CA-42B3-44D5-AFC8-FFE301DBF422}"/>
    <cellStyle name="SAPBEXHLevel0 2 9 3 2" xfId="669" xr:uid="{9EB1740E-8D97-45BF-A1BA-67A4EF789170}"/>
    <cellStyle name="SAPBEXHLevel0 2 9 3 2 2" xfId="2808" xr:uid="{8445423D-87B0-42A8-AF3F-052C4BD9A1B8}"/>
    <cellStyle name="SAPBEXHLevel0 2 9 3 2 2 2" xfId="8507" xr:uid="{2FBF0510-4439-4DA2-B200-D6D06745B046}"/>
    <cellStyle name="SAPBEXHLevel0 2 9 3 2 2 2 2" xfId="16546" xr:uid="{5A2EF519-D990-46FE-92A0-6DDA0B094111}"/>
    <cellStyle name="SAPBEXHLevel0 2 9 3 2 2 2 3" xfId="19980" xr:uid="{59F8987D-1008-43BA-B91E-9CAE8C0AEADC}"/>
    <cellStyle name="SAPBEXHLevel0 2 9 3 2 2 3" xfId="12960" xr:uid="{62265FDC-6259-481F-BA48-41A25F47169A}"/>
    <cellStyle name="SAPBEXHLevel0 2 9 3 2 2 4" xfId="18941" xr:uid="{658B0F36-999A-49BD-9CC3-20BA443EF197}"/>
    <cellStyle name="SAPBEXHLevel0 2 9 3 2 3" xfId="9177" xr:uid="{F28684C6-3708-4A6A-9A65-2F35DA2C6EE9}"/>
    <cellStyle name="SAPBEXHLevel0 2 9 3 2 3 2" xfId="17162" xr:uid="{3B78664E-A5B9-4B78-AD96-510E30EDBB8E}"/>
    <cellStyle name="SAPBEXHLevel0 2 9 3 2 3 3" xfId="14172" xr:uid="{1BA41B7A-E4F5-4732-A7A8-D7C9122F1218}"/>
    <cellStyle name="SAPBEXHLevel0 2 9 3 2 4" xfId="11589" xr:uid="{E72AE156-9D65-46D5-8AFD-EA91119155E6}"/>
    <cellStyle name="SAPBEXHLevel0 2 9 3 2 5" xfId="14810" xr:uid="{94977C71-1481-4739-9057-48262F1116E1}"/>
    <cellStyle name="SAPBEXHLevel0 2 9 3 2_KEY FIGURES" xfId="6371" xr:uid="{636BA532-A4BE-4963-8E54-6804EDF69B21}"/>
    <cellStyle name="SAPBEXHLevel0 2 9 3 3" xfId="833" xr:uid="{6AE6D0FE-F6A4-47E5-868A-5143188F4747}"/>
    <cellStyle name="SAPBEXHLevel0 2 9 3 3 2" xfId="2972" xr:uid="{7703FBF7-1D9D-4EF5-9EBC-C4940EADD0BA}"/>
    <cellStyle name="SAPBEXHLevel0 2 9 3 3 2 2" xfId="8343" xr:uid="{1EC42AFF-D388-469B-9BD3-C120A8BF9A1A}"/>
    <cellStyle name="SAPBEXHLevel0 2 9 3 3 2 2 2" xfId="16382" xr:uid="{445B571A-7E82-48F8-9C08-135DA56CC62D}"/>
    <cellStyle name="SAPBEXHLevel0 2 9 3 3 2 2 3" xfId="14103" xr:uid="{78DD684E-323D-41EA-A92E-FA2A3712AA59}"/>
    <cellStyle name="SAPBEXHLevel0 2 9 3 3 2 3" xfId="13124" xr:uid="{E28FD53B-9388-4162-AD1A-9282A6482311}"/>
    <cellStyle name="SAPBEXHLevel0 2 9 3 3 2 4" xfId="19164" xr:uid="{64A5719A-43C3-410D-9FB8-D5AD4470766E}"/>
    <cellStyle name="SAPBEXHLevel0 2 9 3 3 3" xfId="9133" xr:uid="{1A42FBC7-E177-4AE8-89EF-4A0600699D06}"/>
    <cellStyle name="SAPBEXHLevel0 2 9 3 3 3 2" xfId="17118" xr:uid="{0AE9B0A8-0F18-43A0-AB76-DE441F8B668F}"/>
    <cellStyle name="SAPBEXHLevel0 2 9 3 3 3 3" xfId="14605" xr:uid="{893D9A07-FAB0-4B0A-AF61-C5B697DF0740}"/>
    <cellStyle name="SAPBEXHLevel0 2 9 3 3 4" xfId="11753" xr:uid="{B5B61330-37BA-4CBB-AD18-A5FC30A400FF}"/>
    <cellStyle name="SAPBEXHLevel0 2 9 3 3 5" xfId="20868" xr:uid="{3F7C39E7-829E-4D76-825C-14C1DCAB30A6}"/>
    <cellStyle name="SAPBEXHLevel0 2 9 3 3_KEY FIGURES" xfId="6372" xr:uid="{12FCAB1F-121F-43F2-8A77-4E80665FDCBA}"/>
    <cellStyle name="SAPBEXHLevel0 2 9 3 4" xfId="2621" xr:uid="{DDCBD684-35E2-4F30-9E2A-4CA01259C23A}"/>
    <cellStyle name="SAPBEXHLevel0 2 9 3 4 2" xfId="3723" xr:uid="{A92189D9-6DD8-451C-9B63-30257967BABE}"/>
    <cellStyle name="SAPBEXHLevel0 2 9 3 4 2 2" xfId="7875" xr:uid="{D2DFE9A8-5A40-440D-B6C0-B90FC9264FEE}"/>
    <cellStyle name="SAPBEXHLevel0 2 9 3 4 2 2 2" xfId="15914" xr:uid="{EF2A97B9-24D7-45A4-A2F7-D7ABCF5223CC}"/>
    <cellStyle name="SAPBEXHLevel0 2 9 3 4 2 2 3" xfId="20755" xr:uid="{83A6D378-BF34-438E-9131-F03DA8CBDCDA}"/>
    <cellStyle name="SAPBEXHLevel0 2 9 3 4 2 3" xfId="13517" xr:uid="{5B4B63D7-CDC3-43D8-89AB-AB0D172AA889}"/>
    <cellStyle name="SAPBEXHLevel0 2 9 3 4 2 4" xfId="18785" xr:uid="{3EE8386F-D18E-4AA3-82B0-7BD47BA546A4}"/>
    <cellStyle name="SAPBEXHLevel0 2 9 3 4 3" xfId="8882" xr:uid="{A3B7F9F3-53F7-41BE-9C82-D5DDF6130EE4}"/>
    <cellStyle name="SAPBEXHLevel0 2 9 3 4 3 2" xfId="16916" xr:uid="{C11F3C15-AF2F-4A09-96BD-CE220600B215}"/>
    <cellStyle name="SAPBEXHLevel0 2 9 3 4 3 3" xfId="20588" xr:uid="{BF41712F-0EAF-433B-A575-3DDF7785F89C}"/>
    <cellStyle name="SAPBEXHLevel0 2 9 3 4 4" xfId="12773" xr:uid="{C448E531-9A0B-453F-B244-FEFC57ABC758}"/>
    <cellStyle name="SAPBEXHLevel0 2 9 3 4 5" xfId="13909" xr:uid="{A2DA0B58-D2E4-4604-B6CF-04B78B412B33}"/>
    <cellStyle name="SAPBEXHLevel0 2 9 3 4_KEY FIGURES" xfId="6373" xr:uid="{1A5A0999-B801-4622-852C-504057DDF40B}"/>
    <cellStyle name="SAPBEXHLevel0 2 9 3 5" xfId="3460" xr:uid="{65C5BCA5-4F31-4383-8DAE-B9F67B35DD05}"/>
    <cellStyle name="SAPBEXHLevel0 2 9 3 5 2" xfId="3942" xr:uid="{BD92196C-98C3-4FA4-BD74-911AC8D2F38B}"/>
    <cellStyle name="SAPBEXHLevel0 2 9 3 5 2 2" xfId="7658" xr:uid="{0437C43C-A5B0-43BC-8712-1DD2D370E174}"/>
    <cellStyle name="SAPBEXHLevel0 2 9 3 5 2 2 2" xfId="15697" xr:uid="{2E5494D1-ABC6-438E-AB39-9D3A9E8AC63E}"/>
    <cellStyle name="SAPBEXHLevel0 2 9 3 5 2 2 3" xfId="18881" xr:uid="{6BBEA1D7-074F-4B28-A143-4787DF12765B}"/>
    <cellStyle name="SAPBEXHLevel0 2 9 3 5 2 3" xfId="13736" xr:uid="{52641704-1D46-4526-9FB2-4A33F6EBC932}"/>
    <cellStyle name="SAPBEXHLevel0 2 9 3 5 2 4" xfId="20056" xr:uid="{A9C2C712-4127-4ED1-9C4D-6759B5752F96}"/>
    <cellStyle name="SAPBEXHLevel0 2 9 3 5 3" xfId="8039" xr:uid="{5F11F9EF-9694-4B89-86A0-8B3AF67D8224}"/>
    <cellStyle name="SAPBEXHLevel0 2 9 3 5 3 2" xfId="16078" xr:uid="{3FF7F36A-22C2-4BBE-9A0E-14230B6F9D31}"/>
    <cellStyle name="SAPBEXHLevel0 2 9 3 5 3 3" xfId="20584" xr:uid="{B97F18E9-BB13-44A0-A335-57EB9E53E5CC}"/>
    <cellStyle name="SAPBEXHLevel0 2 9 3 5 4" xfId="19338" xr:uid="{972C728E-837C-42CA-A994-31F672A03207}"/>
    <cellStyle name="SAPBEXHLevel0 2 9 3 5_KEY FIGURES" xfId="6374" xr:uid="{B084BB04-CF55-4C27-9110-5103B4DF5B0B}"/>
    <cellStyle name="SAPBEXHLevel0 2 9 3 6" xfId="5240" xr:uid="{9FAD7508-EF94-41C2-AED3-3EC524E3969F}"/>
    <cellStyle name="SAPBEXHLevel0 2 9 3 6 2" xfId="10268" xr:uid="{84C952AE-56F1-4909-AB2F-DD5A9ECA508B}"/>
    <cellStyle name="SAPBEXHLevel0 2 9 3 6 2 2" xfId="17741" xr:uid="{EE0B6904-0368-409C-834D-91AE85F3E2A5}"/>
    <cellStyle name="SAPBEXHLevel0 2 9 3 6 2 3" xfId="19932" xr:uid="{6F61ED33-D844-43C5-909E-D532AB2083C9}"/>
    <cellStyle name="SAPBEXHLevel0 2 9 3 6 3" xfId="10850" xr:uid="{AFDF21C0-47DD-47D0-8685-56C085ED098E}"/>
    <cellStyle name="SAPBEXHLevel0 2 9 3 6 3 2" xfId="18323" xr:uid="{1D1F368D-4BA7-49B6-B3A9-8696EC157C68}"/>
    <cellStyle name="SAPBEXHLevel0 2 9 3 6 3 3" xfId="15143" xr:uid="{5BD8D3FC-33BE-4D1F-B5C3-E41605255C59}"/>
    <cellStyle name="SAPBEXHLevel0 2 9 3 6 4" xfId="14361" xr:uid="{8131A511-98B1-449C-987F-DDF8F40C8542}"/>
    <cellStyle name="SAPBEXHLevel0 2 9 3 6 5" xfId="11348" xr:uid="{9A746285-EDF9-4D22-BB4A-12F31E674F36}"/>
    <cellStyle name="SAPBEXHLevel0 2 9 3 7" xfId="5420" xr:uid="{EA08E6C4-F67C-4D55-A8E9-A4C6FCE05039}"/>
    <cellStyle name="SAPBEXHLevel0 2 9 3 7 2" xfId="10365" xr:uid="{CEBBAA02-F637-4A3A-A85B-30FCED548872}"/>
    <cellStyle name="SAPBEXHLevel0 2 9 3 7 2 2" xfId="17838" xr:uid="{5CBE3B96-6CF1-46FB-AF07-9C7B9C70214F}"/>
    <cellStyle name="SAPBEXHLevel0 2 9 3 7 2 3" xfId="19673" xr:uid="{A0CCE447-BF30-482D-8058-AAA5C9E2D5A0}"/>
    <cellStyle name="SAPBEXHLevel0 2 9 3 7 3" xfId="11029" xr:uid="{7B767331-6054-481C-9E2C-29C1DA35AEDE}"/>
    <cellStyle name="SAPBEXHLevel0 2 9 3 7 3 2" xfId="18502" xr:uid="{B3BB9C43-F025-451F-BD72-D11E4B38F8E0}"/>
    <cellStyle name="SAPBEXHLevel0 2 9 3 7 3 3" xfId="19063" xr:uid="{7E8FB1F1-4522-497F-835D-06A7AC1728EE}"/>
    <cellStyle name="SAPBEXHLevel0 2 9 3 7 4" xfId="14481" xr:uid="{EABF7C05-81E1-40F8-B3F7-C26F007623E8}"/>
    <cellStyle name="SAPBEXHLevel0 2 9 3 7 5" xfId="17528" xr:uid="{891265A4-8D0D-41BC-A086-A2003BA4ED2E}"/>
    <cellStyle name="SAPBEXHLevel0 2 9 3 8" xfId="5514" xr:uid="{A4CF06CA-D6AD-4CEB-B08B-986526FCCA25}"/>
    <cellStyle name="SAPBEXHLevel0 2 9 3 8 2" xfId="10459" xr:uid="{A3BE50F9-4353-402F-8ED7-27729F62ADAE}"/>
    <cellStyle name="SAPBEXHLevel0 2 9 3 8 2 2" xfId="17932" xr:uid="{8BC6C548-2AE4-4F8B-92B3-866D6A5BB576}"/>
    <cellStyle name="SAPBEXHLevel0 2 9 3 8 2 3" xfId="14741" xr:uid="{28F07C54-2E9D-4CA1-942C-169FD340F2CE}"/>
    <cellStyle name="SAPBEXHLevel0 2 9 3 8 3" xfId="11122" xr:uid="{4E7D27E9-EDE4-4458-BA2A-CD94F3092E7A}"/>
    <cellStyle name="SAPBEXHLevel0 2 9 3 8 3 2" xfId="18595" xr:uid="{52D7FB23-5B7D-48BB-A91B-05662C58FD55}"/>
    <cellStyle name="SAPBEXHLevel0 2 9 3 8 3 3" xfId="20435" xr:uid="{977A735E-F88F-4D2A-B26D-154F0026AC46}"/>
    <cellStyle name="SAPBEXHLevel0 2 9 3 8 4" xfId="14575" xr:uid="{898247BB-2D67-4A29-AC93-9EF9948F4864}"/>
    <cellStyle name="SAPBEXHLevel0 2 9 3 8 5" xfId="14936" xr:uid="{5DF6B315-2BEF-4821-A866-934AF886093A}"/>
    <cellStyle name="SAPBEXHLevel0 2 9 3 9" xfId="7141" xr:uid="{3AD2415F-7ECC-4571-89C4-CBC0FB393AF3}"/>
    <cellStyle name="SAPBEXHLevel0 2 9 3 9 2" xfId="15262" xr:uid="{B6404E08-0E76-4E82-B147-ED4A823B5259}"/>
    <cellStyle name="SAPBEXHLevel0 2 9 3 9 3" xfId="12537" xr:uid="{BC8CD5FE-A0EE-4923-B8E1-2EDFC07AE43C}"/>
    <cellStyle name="SAPBEXHLevel0 2 9 3_KEY FIGURES" xfId="6370" xr:uid="{B02337D5-B368-4702-B5F7-98723B573289}"/>
    <cellStyle name="SAPBEXHLevel0 2 9 4" xfId="474" xr:uid="{6062C3B5-35EE-4638-9326-2C6B19D24B2A}"/>
    <cellStyle name="SAPBEXHLevel0 2 9 4 10" xfId="7313" xr:uid="{9DCD0526-6DB8-479F-B53E-99C24628A925}"/>
    <cellStyle name="SAPBEXHLevel0 2 9 4 10 2" xfId="15394" xr:uid="{E03ECBF0-9629-4CAF-B954-3259F3BF1FF4}"/>
    <cellStyle name="SAPBEXHLevel0 2 9 4 10 3" xfId="20085" xr:uid="{9C5A277E-A00E-4892-B5DA-7D8078628D6D}"/>
    <cellStyle name="SAPBEXHLevel0 2 9 4 11" xfId="9194" xr:uid="{9278C7FA-F73B-451D-966A-C4E49214745A}"/>
    <cellStyle name="SAPBEXHLevel0 2 9 4 11 2" xfId="17179" xr:uid="{500C5B5D-DB38-4C66-91EB-1BC8E8FDE25D}"/>
    <cellStyle name="SAPBEXHLevel0 2 9 4 11 3" xfId="18978" xr:uid="{F5CF408A-40B1-4CDA-9752-A8B53AF133EA}"/>
    <cellStyle name="SAPBEXHLevel0 2 9 4 12" xfId="11418" xr:uid="{F8BF60B5-96A5-48ED-9FD1-A75F011B13E3}"/>
    <cellStyle name="SAPBEXHLevel0 2 9 4 13" xfId="14875" xr:uid="{A1A8F152-8A0A-4BAE-B2C2-1D25B15DCCF4}"/>
    <cellStyle name="SAPBEXHLevel0 2 9 4 2" xfId="684" xr:uid="{5CBF1F94-625E-4D4B-90E6-BDD2EAEA4E74}"/>
    <cellStyle name="SAPBEXHLevel0 2 9 4 2 2" xfId="2823" xr:uid="{50A8CA98-B9D4-49F6-9CB4-E102BEFEE58C}"/>
    <cellStyle name="SAPBEXHLevel0 2 9 4 2 2 2" xfId="8492" xr:uid="{EB4D1A09-8BA3-4775-B63D-0CF9E1C20AB9}"/>
    <cellStyle name="SAPBEXHLevel0 2 9 4 2 2 2 2" xfId="16531" xr:uid="{ECF4C44A-15F8-4F90-B3D3-5F9A5B2F4776}"/>
    <cellStyle name="SAPBEXHLevel0 2 9 4 2 2 2 3" xfId="19220" xr:uid="{ED20285F-504E-4FE4-81CC-44BCA26E26B4}"/>
    <cellStyle name="SAPBEXHLevel0 2 9 4 2 2 3" xfId="12975" xr:uid="{C1F84A3D-90D5-494D-B73C-B7CC9C2C92A1}"/>
    <cellStyle name="SAPBEXHLevel0 2 9 4 2 2 4" xfId="14385" xr:uid="{1F350805-74D8-4100-852C-24C6834969E6}"/>
    <cellStyle name="SAPBEXHLevel0 2 9 4 2 3" xfId="7477" xr:uid="{4A3A47E3-DCE5-4610-980E-DD3AEB7CC494}"/>
    <cellStyle name="SAPBEXHLevel0 2 9 4 2 3 2" xfId="15516" xr:uid="{AACD3EA0-017E-48A2-8A11-03033CB641E6}"/>
    <cellStyle name="SAPBEXHLevel0 2 9 4 2 3 3" xfId="12642" xr:uid="{2C5B2C24-FC89-4283-8D69-05AA2558E682}"/>
    <cellStyle name="SAPBEXHLevel0 2 9 4 2 4" xfId="11604" xr:uid="{5DF1889D-CE2B-4714-B7D7-47930E6CCF0A}"/>
    <cellStyle name="SAPBEXHLevel0 2 9 4 2 5" xfId="14273" xr:uid="{F7CAEFF9-5042-4A16-A313-30899541CE74}"/>
    <cellStyle name="SAPBEXHLevel0 2 9 4 2_KEY FIGURES" xfId="6376" xr:uid="{8F5DFAB9-C4BA-420D-A462-3D793DB2C7EE}"/>
    <cellStyle name="SAPBEXHLevel0 2 9 4 3" xfId="848" xr:uid="{EA8A9899-21B1-4B41-87EF-5EAC0B951B3A}"/>
    <cellStyle name="SAPBEXHLevel0 2 9 4 3 2" xfId="2987" xr:uid="{124F0DEB-C1A4-4D06-BBC5-6E9E7CD0AD7E}"/>
    <cellStyle name="SAPBEXHLevel0 2 9 4 3 2 2" xfId="8328" xr:uid="{3177C9F7-7E1B-4C89-BF1D-3E7606DE3592}"/>
    <cellStyle name="SAPBEXHLevel0 2 9 4 3 2 2 2" xfId="16367" xr:uid="{7563FDC1-1A20-4B97-928A-A322A6300A18}"/>
    <cellStyle name="SAPBEXHLevel0 2 9 4 3 2 2 3" xfId="20197" xr:uid="{5104B592-B82C-431C-936A-DBB81855E013}"/>
    <cellStyle name="SAPBEXHLevel0 2 9 4 3 2 3" xfId="13139" xr:uid="{EC2BE718-5563-40F6-A9BE-4EEB7EC469E6}"/>
    <cellStyle name="SAPBEXHLevel0 2 9 4 3 2 4" xfId="13266" xr:uid="{74FCC7C2-D999-4422-8A19-1BC4CE8D7B4D}"/>
    <cellStyle name="SAPBEXHLevel0 2 9 4 3 3" xfId="7437" xr:uid="{D917518C-F7E3-42EC-BE66-E542F686D0E5}"/>
    <cellStyle name="SAPBEXHLevel0 2 9 4 3 3 2" xfId="15476" xr:uid="{D656A751-6774-492B-8FA8-AC8586D01A5C}"/>
    <cellStyle name="SAPBEXHLevel0 2 9 4 3 3 3" xfId="19818" xr:uid="{CA7F6CF8-408B-4C9F-9018-0817985B9EF5}"/>
    <cellStyle name="SAPBEXHLevel0 2 9 4 3 4" xfId="11768" xr:uid="{7567E219-9720-469E-840D-A210AE369848}"/>
    <cellStyle name="SAPBEXHLevel0 2 9 4 3 5" xfId="15165" xr:uid="{32AA9D4D-8417-4F9E-831A-695050CD29EC}"/>
    <cellStyle name="SAPBEXHLevel0 2 9 4 3_KEY FIGURES" xfId="6377" xr:uid="{F2CA84FC-0D69-481A-8771-6FC976E1D1E3}"/>
    <cellStyle name="SAPBEXHLevel0 2 9 4 4" xfId="2636" xr:uid="{AD513749-87F8-4291-AB6A-C5F6D53A97D3}"/>
    <cellStyle name="SAPBEXHLevel0 2 9 4 4 2" xfId="3738" xr:uid="{C6C077D6-02B2-4A3F-AC90-7324230ED933}"/>
    <cellStyle name="SAPBEXHLevel0 2 9 4 4 2 2" xfId="7860" xr:uid="{814AF983-29C3-4829-B03C-E2E4712D3B39}"/>
    <cellStyle name="SAPBEXHLevel0 2 9 4 4 2 2 2" xfId="15899" xr:uid="{80F16816-1611-4227-93A1-B822720B3808}"/>
    <cellStyle name="SAPBEXHLevel0 2 9 4 4 2 2 3" xfId="19628" xr:uid="{748AFDE9-AE23-45F1-9C90-97F37D4DD603}"/>
    <cellStyle name="SAPBEXHLevel0 2 9 4 4 2 3" xfId="13532" xr:uid="{B4CA0DB7-BB7E-402B-AA4D-4982F852F464}"/>
    <cellStyle name="SAPBEXHLevel0 2 9 4 4 2 4" xfId="14793" xr:uid="{327C74E7-4F15-4F60-B23B-959A6F34D550}"/>
    <cellStyle name="SAPBEXHLevel0 2 9 4 4 3" xfId="8892" xr:uid="{227A5233-DB4C-4DCC-AC34-C8AB14578B87}"/>
    <cellStyle name="SAPBEXHLevel0 2 9 4 4 3 2" xfId="16925" xr:uid="{19AC5449-BABD-4B63-AFC3-9E3F04258DB7}"/>
    <cellStyle name="SAPBEXHLevel0 2 9 4 4 3 3" xfId="20574" xr:uid="{A59D3CEA-0F22-4F66-A528-6404FECF8CA6}"/>
    <cellStyle name="SAPBEXHLevel0 2 9 4 4 4" xfId="12788" xr:uid="{51810E56-9A68-40EC-9C93-EBC0706E5425}"/>
    <cellStyle name="SAPBEXHLevel0 2 9 4 4 5" xfId="19445" xr:uid="{44F18607-312F-498D-BFD5-93388D469252}"/>
    <cellStyle name="SAPBEXHLevel0 2 9 4 4_KEY FIGURES" xfId="6378" xr:uid="{E0EC78E5-6E24-4CEC-B8EA-5ACD47C5FE26}"/>
    <cellStyle name="SAPBEXHLevel0 2 9 4 5" xfId="3461" xr:uid="{84D389DB-75E3-44EF-9F4D-4769DA199D50}"/>
    <cellStyle name="SAPBEXHLevel0 2 9 4 5 2" xfId="3943" xr:uid="{998D5A32-FF32-4E5C-ACEB-EE9F5127B26A}"/>
    <cellStyle name="SAPBEXHLevel0 2 9 4 5 2 2" xfId="7657" xr:uid="{5409E2C3-7B71-4748-87F7-793DB1C39655}"/>
    <cellStyle name="SAPBEXHLevel0 2 9 4 5 2 2 2" xfId="15696" xr:uid="{A38A2618-87E1-47FD-8D91-96237547DEB3}"/>
    <cellStyle name="SAPBEXHLevel0 2 9 4 5 2 2 3" xfId="20545" xr:uid="{90FAA61F-AAE2-46FD-89B4-079FC641B4E6}"/>
    <cellStyle name="SAPBEXHLevel0 2 9 4 5 2 3" xfId="13737" xr:uid="{57CBAC2C-B057-40E6-9A0A-98B1C814FF5E}"/>
    <cellStyle name="SAPBEXHLevel0 2 9 4 5 2 4" xfId="17299" xr:uid="{3278AA50-268B-4B75-9704-B85030B871AD}"/>
    <cellStyle name="SAPBEXHLevel0 2 9 4 5 3" xfId="8038" xr:uid="{3BB23315-7D1C-44B8-99B7-D6924F82AD53}"/>
    <cellStyle name="SAPBEXHLevel0 2 9 4 5 3 2" xfId="16077" xr:uid="{61B53411-32AB-4FA2-B9DF-D0899E5CC463}"/>
    <cellStyle name="SAPBEXHLevel0 2 9 4 5 3 3" xfId="14243" xr:uid="{01F4165C-9500-43CD-BC4D-5F21093F2CD6}"/>
    <cellStyle name="SAPBEXHLevel0 2 9 4 5 4" xfId="14876" xr:uid="{987F6E08-A022-4601-8248-F2600BBDF18C}"/>
    <cellStyle name="SAPBEXHLevel0 2 9 4 5_KEY FIGURES" xfId="6379" xr:uid="{825A4480-F51F-48BF-BC88-0B7BEB884C8F}"/>
    <cellStyle name="SAPBEXHLevel0 2 9 4 6" xfId="5241" xr:uid="{D01D80CE-ED07-4386-BD0A-ECB22ABE7C20}"/>
    <cellStyle name="SAPBEXHLevel0 2 9 4 6 2" xfId="10269" xr:uid="{6E848C36-4EE5-492C-B47B-8EDDCA88A711}"/>
    <cellStyle name="SAPBEXHLevel0 2 9 4 6 2 2" xfId="17742" xr:uid="{2C16D52B-1B61-4FF7-B383-A4F81F5E1714}"/>
    <cellStyle name="SAPBEXHLevel0 2 9 4 6 2 3" xfId="11945" xr:uid="{D289D941-B5CF-4AF8-9F28-F3B1CE8E17CC}"/>
    <cellStyle name="SAPBEXHLevel0 2 9 4 6 3" xfId="10851" xr:uid="{E608C5D2-E21C-4C51-AE1A-CF031A8C3490}"/>
    <cellStyle name="SAPBEXHLevel0 2 9 4 6 3 2" xfId="18324" xr:uid="{51784F5B-5093-470B-8E1C-E99CB404C51C}"/>
    <cellStyle name="SAPBEXHLevel0 2 9 4 6 3 3" xfId="19287" xr:uid="{E06BDD7B-BB5C-4D98-AC12-327E3488FAB1}"/>
    <cellStyle name="SAPBEXHLevel0 2 9 4 6 4" xfId="14362" xr:uid="{9AC117FA-D730-4093-842E-7DEB725B5C6D}"/>
    <cellStyle name="SAPBEXHLevel0 2 9 4 6 5" xfId="15001" xr:uid="{DD5C3038-5804-4F10-88F0-124071770898}"/>
    <cellStyle name="SAPBEXHLevel0 2 9 4 7" xfId="5421" xr:uid="{ADFDBEEA-3E0E-4C8F-A47D-451B785D61A6}"/>
    <cellStyle name="SAPBEXHLevel0 2 9 4 7 2" xfId="10366" xr:uid="{625924F0-DA0A-42A2-AAE7-6490C29763DD}"/>
    <cellStyle name="SAPBEXHLevel0 2 9 4 7 2 2" xfId="17839" xr:uid="{863DD2B0-989F-427C-8E89-C580379E5D3D}"/>
    <cellStyle name="SAPBEXHLevel0 2 9 4 7 2 3" xfId="19790" xr:uid="{101EAE28-4399-4F22-9CFF-B478F0D3C981}"/>
    <cellStyle name="SAPBEXHLevel0 2 9 4 7 3" xfId="11030" xr:uid="{DCA5D2B5-29C5-4106-9D6D-04984BAE62F5}"/>
    <cellStyle name="SAPBEXHLevel0 2 9 4 7 3 2" xfId="18503" xr:uid="{727665BC-03C4-414A-87A9-BDA38B390F47}"/>
    <cellStyle name="SAPBEXHLevel0 2 9 4 7 3 3" xfId="18725" xr:uid="{DB3EAA29-8108-42E9-8617-EF6A3CF4C55F}"/>
    <cellStyle name="SAPBEXHLevel0 2 9 4 7 4" xfId="14482" xr:uid="{DD01CF3E-4158-459F-BE15-F78416A04824}"/>
    <cellStyle name="SAPBEXHLevel0 2 9 4 7 5" xfId="11307" xr:uid="{221370C4-2AA3-49A6-B669-EE6C1ED505A2}"/>
    <cellStyle name="SAPBEXHLevel0 2 9 4 8" xfId="5515" xr:uid="{2BA55A90-3F8D-47AE-AD16-FB2B03420A48}"/>
    <cellStyle name="SAPBEXHLevel0 2 9 4 8 2" xfId="10460" xr:uid="{C0EE2E78-74D0-4EE9-931B-C1906044BA5A}"/>
    <cellStyle name="SAPBEXHLevel0 2 9 4 8 2 2" xfId="17933" xr:uid="{21ABA9C8-ACBA-4ACB-8454-09A87846EC76}"/>
    <cellStyle name="SAPBEXHLevel0 2 9 4 8 2 3" xfId="19102" xr:uid="{6AEEBAAB-E8F8-48E1-87E6-3FD6BACD8A31}"/>
    <cellStyle name="SAPBEXHLevel0 2 9 4 8 3" xfId="11123" xr:uid="{A2B3E033-201F-4559-A7FD-553DB8C722B3}"/>
    <cellStyle name="SAPBEXHLevel0 2 9 4 8 3 2" xfId="18596" xr:uid="{2060B497-79CA-4657-9318-7E0C91F2687D}"/>
    <cellStyle name="SAPBEXHLevel0 2 9 4 8 3 3" xfId="20711" xr:uid="{115D69B3-75C2-4B39-BC65-F75997714779}"/>
    <cellStyle name="SAPBEXHLevel0 2 9 4 8 4" xfId="14576" xr:uid="{77F80DDC-B903-4A4E-A3BB-EA43EE6A3012}"/>
    <cellStyle name="SAPBEXHLevel0 2 9 4 8 5" xfId="17388" xr:uid="{2A20A1A2-2803-4F7D-B6F9-919EAB3C7B85}"/>
    <cellStyle name="SAPBEXHLevel0 2 9 4 9" xfId="7142" xr:uid="{F604CC8A-032A-4C74-9586-CE05842CC148}"/>
    <cellStyle name="SAPBEXHLevel0 2 9 4 9 2" xfId="15263" xr:uid="{8990E0AD-82E3-4A2F-99AD-A24EEABA05A4}"/>
    <cellStyle name="SAPBEXHLevel0 2 9 4 9 3" xfId="19676" xr:uid="{B13C8C2F-106E-415C-9819-882A1FD78934}"/>
    <cellStyle name="SAPBEXHLevel0 2 9 4_KEY FIGURES" xfId="6375" xr:uid="{14A5802E-7A4A-47C3-B4E6-1DFD4825C283}"/>
    <cellStyle name="SAPBEXHLevel0 2 9 5" xfId="513" xr:uid="{2B6A03F3-956B-43FD-AAB2-7533D8BFBAE6}"/>
    <cellStyle name="SAPBEXHLevel0 2 9 5 10" xfId="7314" xr:uid="{2530F7C7-EF70-431F-8423-A4B93B69CD06}"/>
    <cellStyle name="SAPBEXHLevel0 2 9 5 10 2" xfId="15395" xr:uid="{174F7D0D-6BEF-4FBA-B579-AEC4045F6698}"/>
    <cellStyle name="SAPBEXHLevel0 2 9 5 10 3" xfId="14900" xr:uid="{F10C44A4-82AD-442F-907F-967F9991B4CD}"/>
    <cellStyle name="SAPBEXHLevel0 2 9 5 11" xfId="8762" xr:uid="{24F15DC2-AB91-409E-958E-8B27C3FEC6A9}"/>
    <cellStyle name="SAPBEXHLevel0 2 9 5 11 2" xfId="16801" xr:uid="{D090A13B-F2F7-445F-A27B-5BA5EA8B4365}"/>
    <cellStyle name="SAPBEXHLevel0 2 9 5 11 3" xfId="17520" xr:uid="{340DC433-3AD7-437F-A19B-2B03CEC08150}"/>
    <cellStyle name="SAPBEXHLevel0 2 9 5 12" xfId="11456" xr:uid="{4DF0FC13-0B4D-4799-84F9-0B1F2346F9ED}"/>
    <cellStyle name="SAPBEXHLevel0 2 9 5 13" xfId="19746" xr:uid="{6E62B612-5294-4F4C-A6AB-A6C99EEA8804}"/>
    <cellStyle name="SAPBEXHLevel0 2 9 5 2" xfId="723" xr:uid="{C91E1871-9B8A-4CF4-8016-24A3DD4F8F2E}"/>
    <cellStyle name="SAPBEXHLevel0 2 9 5 2 2" xfId="2862" xr:uid="{A024315D-9CCB-4C79-8A84-CC625CA67CD1}"/>
    <cellStyle name="SAPBEXHLevel0 2 9 5 2 2 2" xfId="8453" xr:uid="{8A6BB241-7C0D-4941-888C-FF10242629BB}"/>
    <cellStyle name="SAPBEXHLevel0 2 9 5 2 2 2 2" xfId="16492" xr:uid="{56B42072-CAC0-4351-BDDD-8F05FF64D3BE}"/>
    <cellStyle name="SAPBEXHLevel0 2 9 5 2 2 2 3" xfId="19982" xr:uid="{D20CB64E-C3E1-4A02-AA92-464EEC66B3E6}"/>
    <cellStyle name="SAPBEXHLevel0 2 9 5 2 2 3" xfId="13014" xr:uid="{F0DA2C10-A3B4-4567-8A97-0BE066774934}"/>
    <cellStyle name="SAPBEXHLevel0 2 9 5 2 2 4" xfId="14871" xr:uid="{0A11C844-1ACF-4FD4-A289-6CF6785E392C}"/>
    <cellStyle name="SAPBEXHLevel0 2 9 5 2 3" xfId="8695" xr:uid="{2790BD2A-16C8-481B-9AE4-4783F484EBA5}"/>
    <cellStyle name="SAPBEXHLevel0 2 9 5 2 3 2" xfId="16734" xr:uid="{EA10E30C-5CFF-4021-A0DA-8FE2C09E5D76}"/>
    <cellStyle name="SAPBEXHLevel0 2 9 5 2 3 3" xfId="18924" xr:uid="{A6CFE5A2-49A2-4832-9903-3ED122771F69}"/>
    <cellStyle name="SAPBEXHLevel0 2 9 5 2 4" xfId="11643" xr:uid="{2B0B226C-30FA-49D5-B21C-CFCF55CC2F62}"/>
    <cellStyle name="SAPBEXHLevel0 2 9 5 2 5" xfId="20613" xr:uid="{4248C935-DFCB-4037-A184-6E607BF7F38B}"/>
    <cellStyle name="SAPBEXHLevel0 2 9 5 2_KEY FIGURES" xfId="6381" xr:uid="{802929ED-4E2D-4281-BF6B-5BE16922A17D}"/>
    <cellStyle name="SAPBEXHLevel0 2 9 5 3" xfId="887" xr:uid="{0CC1E3BB-29B4-4CF1-B634-595D59D6099D}"/>
    <cellStyle name="SAPBEXHLevel0 2 9 5 3 2" xfId="3026" xr:uid="{64D153DD-B65B-448B-ACCE-AB01E96FF5ED}"/>
    <cellStyle name="SAPBEXHLevel0 2 9 5 3 2 2" xfId="8289" xr:uid="{58EA4A33-BC7E-412C-A16D-BEBC20C06274}"/>
    <cellStyle name="SAPBEXHLevel0 2 9 5 3 2 2 2" xfId="16328" xr:uid="{7BB72450-6F12-4CFD-AE94-A5FB20448D75}"/>
    <cellStyle name="SAPBEXHLevel0 2 9 5 3 2 2 3" xfId="19245" xr:uid="{78E60052-7469-4AD2-B9AE-DBB46AE00A0A}"/>
    <cellStyle name="SAPBEXHLevel0 2 9 5 3 2 3" xfId="13178" xr:uid="{97D4C97A-C11A-4241-A2FF-0868B5AB585B}"/>
    <cellStyle name="SAPBEXHLevel0 2 9 5 3 2 4" xfId="20391" xr:uid="{24852720-CD26-4439-A194-327B43F30E6F}"/>
    <cellStyle name="SAPBEXHLevel0 2 9 5 3 3" xfId="7362" xr:uid="{40D652CB-6993-461C-B515-A436C4DCDEA7}"/>
    <cellStyle name="SAPBEXHLevel0 2 9 5 3 3 2" xfId="15432" xr:uid="{2E2D1ED8-9B9F-42FC-AB0D-2D7ABD0D5AA6}"/>
    <cellStyle name="SAPBEXHLevel0 2 9 5 3 3 3" xfId="19849" xr:uid="{B7C2A70B-E062-43C3-8843-F20E3A073264}"/>
    <cellStyle name="SAPBEXHLevel0 2 9 5 3 4" xfId="11807" xr:uid="{CA6C7AE2-3B15-4387-BE8C-F84AD7E27C28}"/>
    <cellStyle name="SAPBEXHLevel0 2 9 5 3 5" xfId="20573" xr:uid="{3280E2A6-A823-443F-BA41-66C6176A7965}"/>
    <cellStyle name="SAPBEXHLevel0 2 9 5 3_KEY FIGURES" xfId="6382" xr:uid="{0B6954DF-F043-4C80-832E-220816DEA68F}"/>
    <cellStyle name="SAPBEXHLevel0 2 9 5 4" xfId="2675" xr:uid="{41879435-5076-4906-BB0D-C7E72A59BBD6}"/>
    <cellStyle name="SAPBEXHLevel0 2 9 5 4 2" xfId="3760" xr:uid="{8F696FD7-2AF3-405C-8D37-F3D121A455B9}"/>
    <cellStyle name="SAPBEXHLevel0 2 9 5 4 2 2" xfId="7838" xr:uid="{6E5827D4-A483-453F-BFC3-395EF59F8E58}"/>
    <cellStyle name="SAPBEXHLevel0 2 9 5 4 2 2 2" xfId="15877" xr:uid="{795E768E-1C0F-4E17-829C-4E7C2B9267BB}"/>
    <cellStyle name="SAPBEXHLevel0 2 9 5 4 2 2 3" xfId="12278" xr:uid="{8DC1FC9A-AD94-4183-AC31-F3FA0007DFC6}"/>
    <cellStyle name="SAPBEXHLevel0 2 9 5 4 2 3" xfId="13554" xr:uid="{70EA77E4-5588-45E7-BE53-3655AE4A05B0}"/>
    <cellStyle name="SAPBEXHLevel0 2 9 5 4 2 4" xfId="19578" xr:uid="{6FBF1C74-28FF-4EC4-B077-CC282FDE7FF3}"/>
    <cellStyle name="SAPBEXHLevel0 2 9 5 4 3" xfId="7324" xr:uid="{E28F002C-08ED-4F03-8F3C-608A1FFFF9C4}"/>
    <cellStyle name="SAPBEXHLevel0 2 9 5 4 3 2" xfId="15405" xr:uid="{3981C5BA-12BE-41EF-A6D7-0933994B26BE}"/>
    <cellStyle name="SAPBEXHLevel0 2 9 5 4 3 3" xfId="18835" xr:uid="{F34BC9C9-8E0E-45A9-BBD4-4310E3DD7147}"/>
    <cellStyle name="SAPBEXHLevel0 2 9 5 4 4" xfId="12827" xr:uid="{43EE3251-AB99-44BA-995D-BB2603C32EBD}"/>
    <cellStyle name="SAPBEXHLevel0 2 9 5 4 5" xfId="18753" xr:uid="{A3A24FAA-FA75-4AF2-A372-B4905DC369A3}"/>
    <cellStyle name="SAPBEXHLevel0 2 9 5 4_KEY FIGURES" xfId="6383" xr:uid="{301DBD13-903E-4F28-A837-F543EF0E8BF0}"/>
    <cellStyle name="SAPBEXHLevel0 2 9 5 5" xfId="3462" xr:uid="{C82B378C-BD75-4D9B-87AC-A4E9E419B701}"/>
    <cellStyle name="SAPBEXHLevel0 2 9 5 5 2" xfId="3944" xr:uid="{4FFA9191-0EED-4847-909A-3B99582C6648}"/>
    <cellStyle name="SAPBEXHLevel0 2 9 5 5 2 2" xfId="7656" xr:uid="{C8E25DE5-84C4-4A3F-BEE5-2F23D7F825BC}"/>
    <cellStyle name="SAPBEXHLevel0 2 9 5 5 2 2 2" xfId="15695" xr:uid="{456D99CD-4253-4D78-AA95-24F80687ACB0}"/>
    <cellStyle name="SAPBEXHLevel0 2 9 5 5 2 2 3" xfId="12259" xr:uid="{F1F3DDCD-59B3-4363-BA0A-BC480394A788}"/>
    <cellStyle name="SAPBEXHLevel0 2 9 5 5 2 3" xfId="13738" xr:uid="{80E9A887-C68E-48FE-9850-EBA24BA7AC2B}"/>
    <cellStyle name="SAPBEXHLevel0 2 9 5 5 2 4" xfId="13440" xr:uid="{7C2E8A31-A42E-4E85-AB57-1953DD47D168}"/>
    <cellStyle name="SAPBEXHLevel0 2 9 5 5 3" xfId="8037" xr:uid="{C9443D2F-3F61-4466-BE76-C60BB9E6C936}"/>
    <cellStyle name="SAPBEXHLevel0 2 9 5 5 3 2" xfId="16076" xr:uid="{4B9D2E16-E5E4-4C83-80BC-0849DC4D3A4C}"/>
    <cellStyle name="SAPBEXHLevel0 2 9 5 5 3 3" xfId="15269" xr:uid="{A978859C-3F0C-455B-B2B4-34AB287DEAFF}"/>
    <cellStyle name="SAPBEXHLevel0 2 9 5 5 4" xfId="14154" xr:uid="{77B8695A-4741-4E25-9186-77E5D85ACE62}"/>
    <cellStyle name="SAPBEXHLevel0 2 9 5 5_KEY FIGURES" xfId="6384" xr:uid="{F4890C77-E57A-4FF2-B31F-68670D4B6515}"/>
    <cellStyle name="SAPBEXHLevel0 2 9 5 6" xfId="5242" xr:uid="{52A6E5B9-0BAC-40D2-AC09-683C132FD880}"/>
    <cellStyle name="SAPBEXHLevel0 2 9 5 6 2" xfId="10270" xr:uid="{46EAC8A5-CC62-4ED6-B391-A3C834BF94FB}"/>
    <cellStyle name="SAPBEXHLevel0 2 9 5 6 2 2" xfId="17743" xr:uid="{F62A117F-358A-4A45-B929-423C2F007EFA}"/>
    <cellStyle name="SAPBEXHLevel0 2 9 5 6 2 3" xfId="15113" xr:uid="{095A053D-EC56-4318-82E5-D4498F8E6496}"/>
    <cellStyle name="SAPBEXHLevel0 2 9 5 6 3" xfId="10852" xr:uid="{B256624D-AFB2-41B2-8371-26E100C33B90}"/>
    <cellStyle name="SAPBEXHLevel0 2 9 5 6 3 2" xfId="18325" xr:uid="{DE3D34EB-787E-4983-B44B-43B9241EE416}"/>
    <cellStyle name="SAPBEXHLevel0 2 9 5 6 3 3" xfId="19464" xr:uid="{0A012812-2B10-4912-8D80-680649F89D96}"/>
    <cellStyle name="SAPBEXHLevel0 2 9 5 6 4" xfId="14363" xr:uid="{A60FE04E-F7CD-42C5-934E-C4A8A891FF86}"/>
    <cellStyle name="SAPBEXHLevel0 2 9 5 6 5" xfId="14059" xr:uid="{B575BC41-1CB8-4C54-9047-6331E97D6C93}"/>
    <cellStyle name="SAPBEXHLevel0 2 9 5 7" xfId="5422" xr:uid="{B6644498-52C5-4768-A6D6-DA4D2EE7D362}"/>
    <cellStyle name="SAPBEXHLevel0 2 9 5 7 2" xfId="10367" xr:uid="{E52D455F-08C4-4A4D-A31D-D1562DE62776}"/>
    <cellStyle name="SAPBEXHLevel0 2 9 5 7 2 2" xfId="17840" xr:uid="{09589738-462A-4E55-A06A-F14847D509C5}"/>
    <cellStyle name="SAPBEXHLevel0 2 9 5 7 2 3" xfId="11924" xr:uid="{A1E50F93-A3D2-4392-99E1-DDC68802454D}"/>
    <cellStyle name="SAPBEXHLevel0 2 9 5 7 3" xfId="11031" xr:uid="{FF3F27B1-D60C-4555-89CF-8AFC01ABF405}"/>
    <cellStyle name="SAPBEXHLevel0 2 9 5 7 3 2" xfId="18504" xr:uid="{45D37439-1780-4BE5-B2D0-66F54D68BB0A}"/>
    <cellStyle name="SAPBEXHLevel0 2 9 5 7 3 3" xfId="11384" xr:uid="{AA73570E-9D25-4AC2-B85C-63531B0ED909}"/>
    <cellStyle name="SAPBEXHLevel0 2 9 5 7 4" xfId="14483" xr:uid="{7A0D32D5-9343-479A-BB73-38F6D518D207}"/>
    <cellStyle name="SAPBEXHLevel0 2 9 5 7 5" xfId="20453" xr:uid="{DDE29928-52FC-4EDC-B9F5-1C8D144EEFC2}"/>
    <cellStyle name="SAPBEXHLevel0 2 9 5 8" xfId="5516" xr:uid="{490252E3-54B3-4B9E-B7D3-7A5913536414}"/>
    <cellStyle name="SAPBEXHLevel0 2 9 5 8 2" xfId="10461" xr:uid="{4EACDC3D-80E5-40D2-AF5D-B48FE09EB8A7}"/>
    <cellStyle name="SAPBEXHLevel0 2 9 5 8 2 2" xfId="17934" xr:uid="{98A23C06-F3B1-4563-9DC0-980FC48A32C1}"/>
    <cellStyle name="SAPBEXHLevel0 2 9 5 8 2 3" xfId="19197" xr:uid="{77A06716-1E59-4205-8152-A48C5229776F}"/>
    <cellStyle name="SAPBEXHLevel0 2 9 5 8 3" xfId="11124" xr:uid="{81382107-F032-464A-B09A-BABFD1E8415F}"/>
    <cellStyle name="SAPBEXHLevel0 2 9 5 8 3 2" xfId="18597" xr:uid="{93D50F2A-7D9F-49FE-AE2A-D38AFB7178D2}"/>
    <cellStyle name="SAPBEXHLevel0 2 9 5 8 3 3" xfId="12378" xr:uid="{222982C7-50E0-4B20-BB75-D3999138A739}"/>
    <cellStyle name="SAPBEXHLevel0 2 9 5 8 4" xfId="14577" xr:uid="{444A1BB7-E756-4D02-8053-3549E67FA7D3}"/>
    <cellStyle name="SAPBEXHLevel0 2 9 5 8 5" xfId="13962" xr:uid="{4D809C65-CB71-4A73-B989-3A7B9AD4D9F6}"/>
    <cellStyle name="SAPBEXHLevel0 2 9 5 9" xfId="7143" xr:uid="{5DF106B1-532F-4A43-ACD5-87B87D811992}"/>
    <cellStyle name="SAPBEXHLevel0 2 9 5 9 2" xfId="15264" xr:uid="{C15E0A65-D309-4E62-9D87-126F9E94F9BA}"/>
    <cellStyle name="SAPBEXHLevel0 2 9 5 9 3" xfId="14237" xr:uid="{7B56004F-9381-4B64-ACC4-19E0C9587833}"/>
    <cellStyle name="SAPBEXHLevel0 2 9 5_KEY FIGURES" xfId="6380" xr:uid="{5ABB8ABE-C92A-45E5-A695-5B15B60D039F}"/>
    <cellStyle name="SAPBEXHLevel0 2 9 6" xfId="529" xr:uid="{F76FBEDE-6B85-43E4-83CD-C9C24C93D977}"/>
    <cellStyle name="SAPBEXHLevel0 2 9 6 10" xfId="7315" xr:uid="{04045338-2F31-461D-8514-6291A0C50D68}"/>
    <cellStyle name="SAPBEXHLevel0 2 9 6 10 2" xfId="15396" xr:uid="{C872D0E8-FEE5-4E30-BCF0-79F4D0F9011D}"/>
    <cellStyle name="SAPBEXHLevel0 2 9 6 10 3" xfId="17595" xr:uid="{2D4DE248-353B-44DA-BFB5-4CADEDC3C7D9}"/>
    <cellStyle name="SAPBEXHLevel0 2 9 6 11" xfId="8799" xr:uid="{3CEF64F9-3A89-449E-9FA6-794D73D331BE}"/>
    <cellStyle name="SAPBEXHLevel0 2 9 6 11 2" xfId="16838" xr:uid="{165524FA-65E0-434C-87AB-8A5A1A96AB34}"/>
    <cellStyle name="SAPBEXHLevel0 2 9 6 11 3" xfId="18849" xr:uid="{E72E975E-B0DA-4937-8C2F-BDADCF97AF3A}"/>
    <cellStyle name="SAPBEXHLevel0 2 9 6 12" xfId="11472" xr:uid="{8CD14909-31D5-46F4-8927-A685D15117D3}"/>
    <cellStyle name="SAPBEXHLevel0 2 9 6 13" xfId="13750" xr:uid="{195DCD8F-09B2-41E7-8E2A-63828DF00A10}"/>
    <cellStyle name="SAPBEXHLevel0 2 9 6 2" xfId="739" xr:uid="{9F40CDAA-1283-43F7-96CA-A41424C3A2FA}"/>
    <cellStyle name="SAPBEXHLevel0 2 9 6 2 2" xfId="2878" xr:uid="{6D9056F1-8D56-44CF-BEAF-9639AC2D9699}"/>
    <cellStyle name="SAPBEXHLevel0 2 9 6 2 2 2" xfId="8437" xr:uid="{DAF18680-4672-45B4-B833-C443568FB80C}"/>
    <cellStyle name="SAPBEXHLevel0 2 9 6 2 2 2 2" xfId="16476" xr:uid="{46CEED49-62AD-4233-9B93-E8A6E2025C7C}"/>
    <cellStyle name="SAPBEXHLevel0 2 9 6 2 2 2 3" xfId="14795" xr:uid="{EDB48E78-52ED-489A-A90F-BB7D3512D898}"/>
    <cellStyle name="SAPBEXHLevel0 2 9 6 2 2 3" xfId="13030" xr:uid="{C64C3340-4DFB-4D49-A9BA-CBD636ED47DA}"/>
    <cellStyle name="SAPBEXHLevel0 2 9 6 2 2 4" xfId="12296" xr:uid="{A4BB9AF6-4B51-4DA1-B82D-E760762406C7}"/>
    <cellStyle name="SAPBEXHLevel0 2 9 6 2 3" xfId="9002" xr:uid="{B2BA2534-2875-4C36-BEB8-A33987F0F634}"/>
    <cellStyle name="SAPBEXHLevel0 2 9 6 2 3 2" xfId="17013" xr:uid="{2FC1117C-8BBA-4159-9615-63B1153CDD1D}"/>
    <cellStyle name="SAPBEXHLevel0 2 9 6 2 3 3" xfId="13949" xr:uid="{E88E3395-7B7A-4AB2-A2CC-463A9D96FCDF}"/>
    <cellStyle name="SAPBEXHLevel0 2 9 6 2 4" xfId="11659" xr:uid="{A8E6A24A-30A8-4F54-BED7-AD061B080F5E}"/>
    <cellStyle name="SAPBEXHLevel0 2 9 6 2 5" xfId="12363" xr:uid="{30E57BAE-BE6F-4538-910C-0B988504AFF3}"/>
    <cellStyle name="SAPBEXHLevel0 2 9 6 2_KEY FIGURES" xfId="6386" xr:uid="{8B7CF03E-9B59-4D3B-8BEB-271ABAFFCC0E}"/>
    <cellStyle name="SAPBEXHLevel0 2 9 6 3" xfId="903" xr:uid="{6D5FD024-9B10-4C8E-8776-1551A165D386}"/>
    <cellStyle name="SAPBEXHLevel0 2 9 6 3 2" xfId="3042" xr:uid="{A8FA9707-F938-491E-B89E-904D68D2DF94}"/>
    <cellStyle name="SAPBEXHLevel0 2 9 6 3 2 2" xfId="8273" xr:uid="{F1EF9CEE-D3AD-4E7A-B6EE-B7B598B39BA7}"/>
    <cellStyle name="SAPBEXHLevel0 2 9 6 3 2 2 2" xfId="16312" xr:uid="{9B392C4A-C7FE-4F5B-A99C-D45CF59A6F36}"/>
    <cellStyle name="SAPBEXHLevel0 2 9 6 3 2 2 3" xfId="20363" xr:uid="{477807C9-1E5C-424F-9AEC-8E07F533C953}"/>
    <cellStyle name="SAPBEXHLevel0 2 9 6 3 2 3" xfId="13194" xr:uid="{128A7B0D-1BA2-4F86-B188-DF1A99F135CE}"/>
    <cellStyle name="SAPBEXHLevel0 2 9 6 3 2 4" xfId="17330" xr:uid="{89D173DD-E137-466E-AE82-79A7A69D19A0}"/>
    <cellStyle name="SAPBEXHLevel0 2 9 6 3 3" xfId="10180" xr:uid="{7C610622-D104-4EEC-84F9-000B38B73D78}"/>
    <cellStyle name="SAPBEXHLevel0 2 9 6 3 3 2" xfId="17653" xr:uid="{E8A90C42-0C85-487A-B788-FEE8AEE0CCDD}"/>
    <cellStyle name="SAPBEXHLevel0 2 9 6 3 3 3" xfId="11958" xr:uid="{DFF738E4-9060-4475-9088-185A60911AA4}"/>
    <cellStyle name="SAPBEXHLevel0 2 9 6 3 4" xfId="11823" xr:uid="{F670ADB9-B659-4177-AA8D-949427F90478}"/>
    <cellStyle name="SAPBEXHLevel0 2 9 6 3 5" xfId="20801" xr:uid="{4328E9F2-8F91-44C2-BF13-0F347157F1E1}"/>
    <cellStyle name="SAPBEXHLevel0 2 9 6 3_KEY FIGURES" xfId="6387" xr:uid="{B50248C5-3523-4965-952B-F621D3D9912A}"/>
    <cellStyle name="SAPBEXHLevel0 2 9 6 4" xfId="2691" xr:uid="{EADD172F-C901-4F31-A0E3-2CC8E52BB4CB}"/>
    <cellStyle name="SAPBEXHLevel0 2 9 6 4 2" xfId="8624" xr:uid="{FB831BA5-625B-49A7-97D4-A4F13DD38F44}"/>
    <cellStyle name="SAPBEXHLevel0 2 9 6 4 2 2" xfId="16663" xr:uid="{E9A37444-EF43-4322-A583-7093545A94B4}"/>
    <cellStyle name="SAPBEXHLevel0 2 9 6 4 2 3" xfId="20073" xr:uid="{FC564F2E-A5A4-467D-A479-1BC4BFDD4AAA}"/>
    <cellStyle name="SAPBEXHLevel0 2 9 6 4 3" xfId="12843" xr:uid="{6EF56165-1A56-4750-890C-49426E37D55D}"/>
    <cellStyle name="SAPBEXHLevel0 2 9 6 4 4" xfId="17507" xr:uid="{6E8F202A-D1A2-4FA7-B0F9-458B289DA252}"/>
    <cellStyle name="SAPBEXHLevel0 2 9 6 5" xfId="3463" xr:uid="{05538680-59D7-44B3-9506-5B3D4AD3D6EA}"/>
    <cellStyle name="SAPBEXHLevel0 2 9 6 5 2" xfId="3945" xr:uid="{337C16A4-1726-4A30-AEF2-D2F1A46D89C6}"/>
    <cellStyle name="SAPBEXHLevel0 2 9 6 5 2 2" xfId="7655" xr:uid="{53257A48-978B-4384-BF34-49A8D667DBA6}"/>
    <cellStyle name="SAPBEXHLevel0 2 9 6 5 2 2 2" xfId="15694" xr:uid="{B8EA64C6-C58D-4061-A1F9-3873E9A7A46A}"/>
    <cellStyle name="SAPBEXHLevel0 2 9 6 5 2 2 3" xfId="15015" xr:uid="{5797DE23-A222-4C78-801C-C6E68B2C41BE}"/>
    <cellStyle name="SAPBEXHLevel0 2 9 6 5 2 3" xfId="13739" xr:uid="{07B4C3B4-E2EB-4308-92EC-3F11DE907E11}"/>
    <cellStyle name="SAPBEXHLevel0 2 9 6 5 2 4" xfId="20149" xr:uid="{8A9368CE-6EEE-44B4-9069-27D34E3EDC88}"/>
    <cellStyle name="SAPBEXHLevel0 2 9 6 5 3" xfId="8036" xr:uid="{0D37F896-0800-487D-B6F3-FE7C136879B5}"/>
    <cellStyle name="SAPBEXHLevel0 2 9 6 5 3 2" xfId="16075" xr:uid="{477D40B2-F5BA-46F2-9508-ED7BAFF4B2D3}"/>
    <cellStyle name="SAPBEXHLevel0 2 9 6 5 3 3" xfId="15419" xr:uid="{7FBABFBD-7EBC-4F7F-A52C-9BAC8CE57B7F}"/>
    <cellStyle name="SAPBEXHLevel0 2 9 6 5 4" xfId="20543" xr:uid="{40D9F98B-7F9C-469C-AAFD-EFE24AEC42E2}"/>
    <cellStyle name="SAPBEXHLevel0 2 9 6 5_KEY FIGURES" xfId="6388" xr:uid="{631AB5F7-C61E-4AF7-86F3-A0F9BF25B8E4}"/>
    <cellStyle name="SAPBEXHLevel0 2 9 6 6" xfId="5243" xr:uid="{FC0A5F4C-4E20-47C9-A0E0-688C20A103B2}"/>
    <cellStyle name="SAPBEXHLevel0 2 9 6 6 2" xfId="10271" xr:uid="{7FE62976-5D94-4D31-B858-02106540EC77}"/>
    <cellStyle name="SAPBEXHLevel0 2 9 6 6 2 2" xfId="17744" xr:uid="{44F569DE-0370-4ECB-AB2A-D7C9B0EA3269}"/>
    <cellStyle name="SAPBEXHLevel0 2 9 6 6 2 3" xfId="17058" xr:uid="{7C66EBD6-12D7-4F3C-B788-6695539C456C}"/>
    <cellStyle name="SAPBEXHLevel0 2 9 6 6 3" xfId="10853" xr:uid="{5BF50B99-FC67-476A-BF95-0BED6ECE0EAE}"/>
    <cellStyle name="SAPBEXHLevel0 2 9 6 6 3 2" xfId="18326" xr:uid="{34B93BF2-98AE-4836-8C23-63C103EC5D41}"/>
    <cellStyle name="SAPBEXHLevel0 2 9 6 6 3 3" xfId="18705" xr:uid="{93ED613F-D1E5-44E7-AEF1-CC9297CBD343}"/>
    <cellStyle name="SAPBEXHLevel0 2 9 6 6 4" xfId="14364" xr:uid="{E894CDBD-9620-4A26-8B7E-F0D5FFB24522}"/>
    <cellStyle name="SAPBEXHLevel0 2 9 6 6 5" xfId="17253" xr:uid="{9FBD1A15-0033-4A40-B611-4CEE81A7CED6}"/>
    <cellStyle name="SAPBEXHLevel0 2 9 6 7" xfId="5423" xr:uid="{333D8636-40BA-474B-8629-7B5437BE1A1A}"/>
    <cellStyle name="SAPBEXHLevel0 2 9 6 7 2" xfId="10368" xr:uid="{E5E9CF31-C2AD-48D6-90CC-89F1CFAE94C3}"/>
    <cellStyle name="SAPBEXHLevel0 2 9 6 7 2 2" xfId="17841" xr:uid="{DE7C07C8-96F2-4953-A01F-77F70B08D606}"/>
    <cellStyle name="SAPBEXHLevel0 2 9 6 7 2 3" xfId="12666" xr:uid="{BDACE11F-1374-40A1-BB83-72F8E28632F2}"/>
    <cellStyle name="SAPBEXHLevel0 2 9 6 7 3" xfId="11032" xr:uid="{4A6E8013-2DCA-4714-A092-A56278D320B6}"/>
    <cellStyle name="SAPBEXHLevel0 2 9 6 7 3 2" xfId="18505" xr:uid="{6B6A6928-D20E-4370-9B80-16E5DFE7132F}"/>
    <cellStyle name="SAPBEXHLevel0 2 9 6 7 3 3" xfId="19119" xr:uid="{921F671D-919D-455A-8785-0761EB47B3CB}"/>
    <cellStyle name="SAPBEXHLevel0 2 9 6 7 4" xfId="14484" xr:uid="{6CC2EDF7-455E-4B90-B52B-FB182FF658E4}"/>
    <cellStyle name="SAPBEXHLevel0 2 9 6 7 5" xfId="20489" xr:uid="{AB001DD0-6DD0-45F0-9A1E-DF476A6F4986}"/>
    <cellStyle name="SAPBEXHLevel0 2 9 6 8" xfId="5517" xr:uid="{F5B36662-B687-4FD4-A9B8-14A4132953E0}"/>
    <cellStyle name="SAPBEXHLevel0 2 9 6 8 2" xfId="10462" xr:uid="{08367961-9D2D-48A6-8B19-E46F45C2E967}"/>
    <cellStyle name="SAPBEXHLevel0 2 9 6 8 2 2" xfId="17935" xr:uid="{A40FE5F7-A963-42D9-B778-9160B58A44A2}"/>
    <cellStyle name="SAPBEXHLevel0 2 9 6 8 2 3" xfId="13416" xr:uid="{AB431077-5F67-43A6-8A29-88717F9FF1AA}"/>
    <cellStyle name="SAPBEXHLevel0 2 9 6 8 3" xfId="11125" xr:uid="{6E271555-B4ED-4176-886F-17688E1A8A13}"/>
    <cellStyle name="SAPBEXHLevel0 2 9 6 8 3 2" xfId="18598" xr:uid="{55B332A3-3428-4BF5-A123-36CE35B41385}"/>
    <cellStyle name="SAPBEXHLevel0 2 9 6 8 3 3" xfId="20485" xr:uid="{F257E482-F0B9-447B-AD67-C13400CC3503}"/>
    <cellStyle name="SAPBEXHLevel0 2 9 6 8 4" xfId="14578" xr:uid="{996719A0-A70E-4A83-B58B-1D17155CE3B0}"/>
    <cellStyle name="SAPBEXHLevel0 2 9 6 8 5" xfId="12211" xr:uid="{F1676E6A-D230-4B50-AFB4-85BE3B3A907D}"/>
    <cellStyle name="SAPBEXHLevel0 2 9 6 9" xfId="7144" xr:uid="{0D8E55FA-61E3-4734-AD63-BC51752148D8}"/>
    <cellStyle name="SAPBEXHLevel0 2 9 6 9 2" xfId="15265" xr:uid="{2A84D2D0-DC88-4112-9930-E503F019DC25}"/>
    <cellStyle name="SAPBEXHLevel0 2 9 6 9 3" xfId="19247" xr:uid="{C38CCBE2-481C-4445-B06C-2BCB09BDC7B2}"/>
    <cellStyle name="SAPBEXHLevel0 2 9 6_KEY FIGURES" xfId="6385" xr:uid="{901076EA-C635-4E88-8DB8-B0C6E582C677}"/>
    <cellStyle name="SAPBEXHLevel0 2 9 7" xfId="545" xr:uid="{74271284-1E96-4A3B-AE0A-0C9A65344D02}"/>
    <cellStyle name="SAPBEXHLevel0 2 9 7 10" xfId="7316" xr:uid="{BB94858A-62B8-45AF-A713-E9FEBAEE910F}"/>
    <cellStyle name="SAPBEXHLevel0 2 9 7 10 2" xfId="15397" xr:uid="{E7417C82-44B2-4B8B-A486-20B8456660EF}"/>
    <cellStyle name="SAPBEXHLevel0 2 9 7 10 3" xfId="12691" xr:uid="{65138EC6-66CE-406D-BEA4-766DEAF6FD16}"/>
    <cellStyle name="SAPBEXHLevel0 2 9 7 11" xfId="7548" xr:uid="{FE90FA27-76A1-445C-BD99-4FF765D8988F}"/>
    <cellStyle name="SAPBEXHLevel0 2 9 7 11 2" xfId="15587" xr:uid="{DEAEB81C-D56B-4FF3-AD39-98CE84B80B60}"/>
    <cellStyle name="SAPBEXHLevel0 2 9 7 11 3" xfId="20037" xr:uid="{5F9D4AA3-AED0-4FBF-AABE-20CCBEF7B2DC}"/>
    <cellStyle name="SAPBEXHLevel0 2 9 7 12" xfId="11488" xr:uid="{42D9D8A0-8ADE-46EC-A595-2CC0861070A7}"/>
    <cellStyle name="SAPBEXHLevel0 2 9 7 13" xfId="18800" xr:uid="{9E363ED6-C2BA-41BE-BC6D-C5799D203134}"/>
    <cellStyle name="SAPBEXHLevel0 2 9 7 2" xfId="755" xr:uid="{D8BB1698-EDDD-44C3-8E6C-15E8C6E49664}"/>
    <cellStyle name="SAPBEXHLevel0 2 9 7 2 2" xfId="2894" xr:uid="{22CB9CBC-73A8-4792-BC8C-A108875858F9}"/>
    <cellStyle name="SAPBEXHLevel0 2 9 7 2 2 2" xfId="8421" xr:uid="{C22F4D92-2B92-42AC-9589-03AEF43DD966}"/>
    <cellStyle name="SAPBEXHLevel0 2 9 7 2 2 2 2" xfId="16460" xr:uid="{3E0EA704-0678-40E3-8661-23D7A6991C2D}"/>
    <cellStyle name="SAPBEXHLevel0 2 9 7 2 2 2 3" xfId="20091" xr:uid="{9328F6AA-9520-4625-B7B0-25B42356638E}"/>
    <cellStyle name="SAPBEXHLevel0 2 9 7 2 2 3" xfId="13046" xr:uid="{5DB1DF09-C48E-4FC6-9822-2063EE4C79A7}"/>
    <cellStyle name="SAPBEXHLevel0 2 9 7 2 2 4" xfId="11199" xr:uid="{C470B20E-E7D0-4C72-A32D-ED82037DD0DC}"/>
    <cellStyle name="SAPBEXHLevel0 2 9 7 2 3" xfId="9000" xr:uid="{8684C141-151E-4D67-889A-91225A5A6070}"/>
    <cellStyle name="SAPBEXHLevel0 2 9 7 2 3 2" xfId="17011" xr:uid="{BC569FAA-2301-4C20-B742-71AC6CEB7BEA}"/>
    <cellStyle name="SAPBEXHLevel0 2 9 7 2 3 3" xfId="13325" xr:uid="{CB69FF01-0204-44E8-AD21-E000BEE412B5}"/>
    <cellStyle name="SAPBEXHLevel0 2 9 7 2 4" xfId="11675" xr:uid="{2192881A-7DF3-4167-B20F-9D88446DA2C6}"/>
    <cellStyle name="SAPBEXHLevel0 2 9 7 2 5" xfId="12612" xr:uid="{435F1585-036E-42CC-929B-2DF34230FCD6}"/>
    <cellStyle name="SAPBEXHLevel0 2 9 7 2_KEY FIGURES" xfId="6390" xr:uid="{F6D86337-F4CD-4EC6-8BD8-6830F394E12D}"/>
    <cellStyle name="SAPBEXHLevel0 2 9 7 3" xfId="919" xr:uid="{1D826979-872C-4BD9-94A9-FB79D62EEC96}"/>
    <cellStyle name="SAPBEXHLevel0 2 9 7 3 2" xfId="3058" xr:uid="{48CB4704-C833-4B72-88B4-F85022B5A942}"/>
    <cellStyle name="SAPBEXHLevel0 2 9 7 3 2 2" xfId="8257" xr:uid="{B744AB10-842B-4DA1-B50A-29832C964860}"/>
    <cellStyle name="SAPBEXHLevel0 2 9 7 3 2 2 2" xfId="16296" xr:uid="{3850679F-86A2-41F7-ABF8-2AF97AEE8D11}"/>
    <cellStyle name="SAPBEXHLevel0 2 9 7 3 2 2 3" xfId="13424" xr:uid="{4A987BB8-6501-4268-9BC2-47D8DDDF5F6C}"/>
    <cellStyle name="SAPBEXHLevel0 2 9 7 3 2 3" xfId="13210" xr:uid="{6A613A52-B903-408C-9BAE-5FE07707A005}"/>
    <cellStyle name="SAPBEXHLevel0 2 9 7 3 2 4" xfId="13952" xr:uid="{4AA91D73-C7DD-42F2-AC04-DC425B353685}"/>
    <cellStyle name="SAPBEXHLevel0 2 9 7 3 3" xfId="8954" xr:uid="{649EDD06-6B87-411D-9B88-583375C72EEB}"/>
    <cellStyle name="SAPBEXHLevel0 2 9 7 3 3 2" xfId="16967" xr:uid="{B756B63B-DCAC-43FA-9917-AD33BEFD8F7B}"/>
    <cellStyle name="SAPBEXHLevel0 2 9 7 3 3 3" xfId="20647" xr:uid="{A61FB4CA-6E14-4F4B-915F-9BA0A5F0B759}"/>
    <cellStyle name="SAPBEXHLevel0 2 9 7 3 4" xfId="11839" xr:uid="{4872728F-FB93-4372-94E9-91A7C1E8449A}"/>
    <cellStyle name="SAPBEXHLevel0 2 9 7 3 5" xfId="17067" xr:uid="{B3B011FE-B46C-47B3-B777-D44CD475E305}"/>
    <cellStyle name="SAPBEXHLevel0 2 9 7 3_KEY FIGURES" xfId="6391" xr:uid="{CA7B9693-9F01-4F2D-85F3-EC58F479368E}"/>
    <cellStyle name="SAPBEXHLevel0 2 9 7 4" xfId="2707" xr:uid="{2E301EB3-BC73-47C3-A21A-DBBF6DDA0C45}"/>
    <cellStyle name="SAPBEXHLevel0 2 9 7 4 2" xfId="8608" xr:uid="{A5E115AE-392F-4A1A-A43E-9DCE20BD4E57}"/>
    <cellStyle name="SAPBEXHLevel0 2 9 7 4 2 2" xfId="16647" xr:uid="{82E82D3C-3EA3-4D0E-9F67-10CB3DD167C9}"/>
    <cellStyle name="SAPBEXHLevel0 2 9 7 4 2 3" xfId="18959" xr:uid="{7AEEB9AF-07D4-4785-A69A-2662B581BF74}"/>
    <cellStyle name="SAPBEXHLevel0 2 9 7 4 3" xfId="12859" xr:uid="{83C89206-DB84-410B-9557-6C674810A812}"/>
    <cellStyle name="SAPBEXHLevel0 2 9 7 4 4" xfId="13251" xr:uid="{DB8B864C-14FE-4331-8D4F-64E206AB22E6}"/>
    <cellStyle name="SAPBEXHLevel0 2 9 7 5" xfId="3464" xr:uid="{B1051E5A-EBF4-47ED-AC5A-869DD45C944E}"/>
    <cellStyle name="SAPBEXHLevel0 2 9 7 5 2" xfId="3946" xr:uid="{AEB93833-9BFC-40B0-9E43-DDFEA8D65178}"/>
    <cellStyle name="SAPBEXHLevel0 2 9 7 5 2 2" xfId="7654" xr:uid="{386E4CA1-07D7-4386-8322-ECDB782F7907}"/>
    <cellStyle name="SAPBEXHLevel0 2 9 7 5 2 2 2" xfId="15693" xr:uid="{1974CC91-5AAF-44B5-A06F-BA6B118E932A}"/>
    <cellStyle name="SAPBEXHLevel0 2 9 7 5 2 2 3" xfId="12605" xr:uid="{48BA5799-7FC2-48FE-9B96-1974CD29F2D9}"/>
    <cellStyle name="SAPBEXHLevel0 2 9 7 5 2 3" xfId="13740" xr:uid="{59A2CF29-A2DE-4023-ADEE-21EC991695CA}"/>
    <cellStyle name="SAPBEXHLevel0 2 9 7 5 2 4" xfId="12001" xr:uid="{CCDA4A29-984A-4F92-877F-89F5D97DCB48}"/>
    <cellStyle name="SAPBEXHLevel0 2 9 7 5 3" xfId="8035" xr:uid="{CA5DFD10-0288-4C9A-BE41-F6938842F289}"/>
    <cellStyle name="SAPBEXHLevel0 2 9 7 5 3 2" xfId="16074" xr:uid="{2211DF17-16F2-496B-AEE5-DC00516D4643}"/>
    <cellStyle name="SAPBEXHLevel0 2 9 7 5 3 3" xfId="19700" xr:uid="{B66E7A1C-260E-43BD-9B01-F93DA73D2C86}"/>
    <cellStyle name="SAPBEXHLevel0 2 9 7 5 4" xfId="20854" xr:uid="{D1AFAB2A-4134-4D3C-B8AD-A11897E365FE}"/>
    <cellStyle name="SAPBEXHLevel0 2 9 7 5_KEY FIGURES" xfId="6392" xr:uid="{85CED274-8DA9-40E3-8665-50B0CFAA7040}"/>
    <cellStyle name="SAPBEXHLevel0 2 9 7 6" xfId="5244" xr:uid="{C26EA1EB-609E-43A3-9317-EF5E4C8CE8CC}"/>
    <cellStyle name="SAPBEXHLevel0 2 9 7 6 2" xfId="10272" xr:uid="{041B88C8-539D-45FF-B1CD-29ABB60E5543}"/>
    <cellStyle name="SAPBEXHLevel0 2 9 7 6 2 2" xfId="17745" xr:uid="{F0BA93CE-11CF-402B-89F0-F619B22BFC7F}"/>
    <cellStyle name="SAPBEXHLevel0 2 9 7 6 2 3" xfId="19399" xr:uid="{6BE48FA1-6CB8-4DE6-A815-60ECFFD7FA1E}"/>
    <cellStyle name="SAPBEXHLevel0 2 9 7 6 3" xfId="10854" xr:uid="{A3527B8F-0623-49E6-B722-B7830A7ACD27}"/>
    <cellStyle name="SAPBEXHLevel0 2 9 7 6 3 2" xfId="18327" xr:uid="{E6BA548E-6E37-43C3-B686-2E840068C063}"/>
    <cellStyle name="SAPBEXHLevel0 2 9 7 6 3 3" xfId="12496" xr:uid="{1B672F9A-D7DD-40BF-81EF-21C3C0E0DDAF}"/>
    <cellStyle name="SAPBEXHLevel0 2 9 7 6 4" xfId="14365" xr:uid="{24051AF1-07BC-4832-9EA7-0FD5809FFDB4}"/>
    <cellStyle name="SAPBEXHLevel0 2 9 7 6 5" xfId="11349" xr:uid="{66903FD9-74F0-4184-9CB1-FB0A451CD488}"/>
    <cellStyle name="SAPBEXHLevel0 2 9 7 7" xfId="5424" xr:uid="{458B25DB-3566-40FA-B6BA-00CFA822D873}"/>
    <cellStyle name="SAPBEXHLevel0 2 9 7 7 2" xfId="10369" xr:uid="{44A42712-78F8-444B-A74E-AAB234CA5CBF}"/>
    <cellStyle name="SAPBEXHLevel0 2 9 7 7 2 2" xfId="17842" xr:uid="{3611F92F-3305-4DD8-BB6E-38FB8C69B790}"/>
    <cellStyle name="SAPBEXHLevel0 2 9 7 7 2 3" xfId="17645" xr:uid="{26FB120F-69C0-45A5-8FAA-500D21753825}"/>
    <cellStyle name="SAPBEXHLevel0 2 9 7 7 3" xfId="11033" xr:uid="{00452BEF-971A-4F8A-990F-DBD9369005DA}"/>
    <cellStyle name="SAPBEXHLevel0 2 9 7 7 3 2" xfId="18506" xr:uid="{B42AC704-27CE-4005-8D4C-97453445F48C}"/>
    <cellStyle name="SAPBEXHLevel0 2 9 7 7 3 3" xfId="20005" xr:uid="{89CA7689-7E41-4083-8D47-7093A8E9A281}"/>
    <cellStyle name="SAPBEXHLevel0 2 9 7 7 4" xfId="14485" xr:uid="{549D5A9B-AA1F-4290-8570-31461566CFA0}"/>
    <cellStyle name="SAPBEXHLevel0 2 9 7 7 5" xfId="18872" xr:uid="{2E05E21C-ECF9-4857-8798-A18383AD1A2B}"/>
    <cellStyle name="SAPBEXHLevel0 2 9 7 8" xfId="5518" xr:uid="{1D128D1E-3717-49B6-9181-0CD08EA8153D}"/>
    <cellStyle name="SAPBEXHLevel0 2 9 7 8 2" xfId="10463" xr:uid="{F4A100D8-A2F3-4F41-BF40-B55872675B23}"/>
    <cellStyle name="SAPBEXHLevel0 2 9 7 8 2 2" xfId="17936" xr:uid="{716AEC4C-3DED-4C92-A9ED-183B3FD749A0}"/>
    <cellStyle name="SAPBEXHLevel0 2 9 7 8 2 3" xfId="17418" xr:uid="{04ABBC58-62D4-4BBF-9495-112AC9E5D6B5}"/>
    <cellStyle name="SAPBEXHLevel0 2 9 7 8 3" xfId="11126" xr:uid="{F3FBD03A-13AE-4F61-A77B-474E5C2107C0}"/>
    <cellStyle name="SAPBEXHLevel0 2 9 7 8 3 2" xfId="18599" xr:uid="{00F86BCD-5865-4C42-B19C-983B1E988108}"/>
    <cellStyle name="SAPBEXHLevel0 2 9 7 8 3 3" xfId="20796" xr:uid="{C54B20F0-AC5B-4353-956B-240712F03833}"/>
    <cellStyle name="SAPBEXHLevel0 2 9 7 8 4" xfId="14579" xr:uid="{55914D76-C8DB-4D79-B2C5-7EE0AD0C4638}"/>
    <cellStyle name="SAPBEXHLevel0 2 9 7 8 5" xfId="13239" xr:uid="{62439BC5-C327-4CCC-AB2E-3608CE8DC67A}"/>
    <cellStyle name="SAPBEXHLevel0 2 9 7 9" xfId="7145" xr:uid="{AA4DBD92-DB03-4570-B529-FCCD127D30AC}"/>
    <cellStyle name="SAPBEXHLevel0 2 9 7 9 2" xfId="15266" xr:uid="{110D1B3D-92DE-489D-B762-F323AD9A00AC}"/>
    <cellStyle name="SAPBEXHLevel0 2 9 7 9 3" xfId="14056" xr:uid="{70ECDB8F-7EAA-4AF5-84C9-2D2ED3A3072F}"/>
    <cellStyle name="SAPBEXHLevel0 2 9 7_KEY FIGURES" xfId="6389" xr:uid="{65C4BA4C-AD6C-4DA2-B04B-1764F20477D0}"/>
    <cellStyle name="SAPBEXHLevel0 2 9 8" xfId="561" xr:uid="{B11706E7-D45C-4458-A1FA-5AF59F46B8A2}"/>
    <cellStyle name="SAPBEXHLevel0 2 9 8 10" xfId="7317" xr:uid="{40BA9360-3FF4-4400-B83E-9062BA4F6540}"/>
    <cellStyle name="SAPBEXHLevel0 2 9 8 10 2" xfId="15398" xr:uid="{BF6E55D4-BCD7-41BD-A1C2-E0CB20D88309}"/>
    <cellStyle name="SAPBEXHLevel0 2 9 8 10 3" xfId="16937" xr:uid="{5A7B1F3C-E3EC-464E-A006-039D76CB2928}"/>
    <cellStyle name="SAPBEXHLevel0 2 9 8 11" xfId="7480" xr:uid="{EA2EF22D-27C6-40D3-AA0C-C611CEEA185D}"/>
    <cellStyle name="SAPBEXHLevel0 2 9 8 11 2" xfId="15519" xr:uid="{356B2F0E-463F-4FA8-97F3-2D5B29266765}"/>
    <cellStyle name="SAPBEXHLevel0 2 9 8 11 3" xfId="14007" xr:uid="{41B95511-4009-438D-AD61-D3D03F4416B7}"/>
    <cellStyle name="SAPBEXHLevel0 2 9 8 12" xfId="11504" xr:uid="{FAC06142-1D48-4B4C-96E5-598AA4C0149C}"/>
    <cellStyle name="SAPBEXHLevel0 2 9 8 13" xfId="11863" xr:uid="{05473DAA-2F00-476D-B812-B63DA4E3384E}"/>
    <cellStyle name="SAPBEXHLevel0 2 9 8 2" xfId="771" xr:uid="{16CABC14-7C26-4E62-AFF1-5B37A91BDCBC}"/>
    <cellStyle name="SAPBEXHLevel0 2 9 8 2 2" xfId="2910" xr:uid="{C07548BC-63BA-43C7-9AB1-74E642812677}"/>
    <cellStyle name="SAPBEXHLevel0 2 9 8 2 2 2" xfId="8405" xr:uid="{437E2015-1D61-4D36-A591-F6A5DC0B85BB}"/>
    <cellStyle name="SAPBEXHLevel0 2 9 8 2 2 2 2" xfId="16444" xr:uid="{98AA01CE-680E-4323-9C84-BC32EC4D99B2}"/>
    <cellStyle name="SAPBEXHLevel0 2 9 8 2 2 2 3" xfId="19227" xr:uid="{CB26EFFE-9B58-4B63-9761-30096468F290}"/>
    <cellStyle name="SAPBEXHLevel0 2 9 8 2 2 3" xfId="13062" xr:uid="{0015C586-0062-4EF1-A7BF-185AA9F34283}"/>
    <cellStyle name="SAPBEXHLevel0 2 9 8 2 2 4" xfId="14717" xr:uid="{2526B52A-141F-49FE-86DA-D55F045E5922}"/>
    <cellStyle name="SAPBEXHLevel0 2 9 8 2 3" xfId="9165" xr:uid="{5B64F5FD-F0C6-4549-9B95-FF64D589EC0C}"/>
    <cellStyle name="SAPBEXHLevel0 2 9 8 2 3 2" xfId="17150" xr:uid="{BBCFBDAC-AD3A-4A2C-8B24-8435367153D3}"/>
    <cellStyle name="SAPBEXHLevel0 2 9 8 2 3 3" xfId="14239" xr:uid="{B06D0B6D-FCEC-45EF-92D5-76529336116B}"/>
    <cellStyle name="SAPBEXHLevel0 2 9 8 2 4" xfId="11691" xr:uid="{91937976-9571-4E30-8FF6-249A8F029C6F}"/>
    <cellStyle name="SAPBEXHLevel0 2 9 8 2 5" xfId="12615" xr:uid="{8190A3B8-5816-47B6-A929-8D1748B3FE75}"/>
    <cellStyle name="SAPBEXHLevel0 2 9 8 2_KEY FIGURES" xfId="6394" xr:uid="{A45D2EB4-2EEE-4577-9FD1-8896382CC3E6}"/>
    <cellStyle name="SAPBEXHLevel0 2 9 8 3" xfId="935" xr:uid="{C16B53D4-DA06-4FB2-841E-CAB1A3ECE1D0}"/>
    <cellStyle name="SAPBEXHLevel0 2 9 8 3 2" xfId="3074" xr:uid="{1C73ACA3-21D8-4569-BC02-5509F7DA2134}"/>
    <cellStyle name="SAPBEXHLevel0 2 9 8 3 2 2" xfId="8241" xr:uid="{B83F815B-80F5-49CE-90A9-CC46AFC785A6}"/>
    <cellStyle name="SAPBEXHLevel0 2 9 8 3 2 2 2" xfId="16280" xr:uid="{53F8B8BA-DCC7-4E2D-9456-84D9B1BD6351}"/>
    <cellStyle name="SAPBEXHLevel0 2 9 8 3 2 2 3" xfId="12674" xr:uid="{B5CF5BE0-296B-4DD1-BBA3-169C27A04454}"/>
    <cellStyle name="SAPBEXHLevel0 2 9 8 3 2 3" xfId="13226" xr:uid="{E9337679-77E4-4481-B311-AFC3B6EF5D34}"/>
    <cellStyle name="SAPBEXHLevel0 2 9 8 3 2 4" xfId="19083" xr:uid="{A38439FA-6570-4B30-99FC-ACD665490B09}"/>
    <cellStyle name="SAPBEXHLevel0 2 9 8 3 3" xfId="9099" xr:uid="{8313140B-D17C-4391-9339-279B52F4375F}"/>
    <cellStyle name="SAPBEXHLevel0 2 9 8 3 3 2" xfId="17085" xr:uid="{448EB218-B96F-443D-AA26-4B99226E1A03}"/>
    <cellStyle name="SAPBEXHLevel0 2 9 8 3 3 3" xfId="14177" xr:uid="{8E8E2920-7DE3-48CB-883F-D45639F5FDC0}"/>
    <cellStyle name="SAPBEXHLevel0 2 9 8 3 4" xfId="11855" xr:uid="{41EDAFB7-D916-4429-A2BA-EAFEED67DD63}"/>
    <cellStyle name="SAPBEXHLevel0 2 9 8 3 5" xfId="20332" xr:uid="{101C1E8F-63FE-410B-AA24-7BD8DA1EDF58}"/>
    <cellStyle name="SAPBEXHLevel0 2 9 8 3_KEY FIGURES" xfId="6395" xr:uid="{4467426B-7973-4422-9DE0-8D03928AF083}"/>
    <cellStyle name="SAPBEXHLevel0 2 9 8 4" xfId="2723" xr:uid="{5A7ACF3E-8548-4FB2-93E9-F2A43B34BDAE}"/>
    <cellStyle name="SAPBEXHLevel0 2 9 8 4 2" xfId="8592" xr:uid="{C6EBACED-4721-4EF7-9D88-B0857029F1A1}"/>
    <cellStyle name="SAPBEXHLevel0 2 9 8 4 2 2" xfId="16631" xr:uid="{28979EB8-5CDC-417D-B886-A4AF972F4577}"/>
    <cellStyle name="SAPBEXHLevel0 2 9 8 4 2 3" xfId="13867" xr:uid="{924528BE-B77D-444D-B4F7-21D1B4DAFD5E}"/>
    <cellStyle name="SAPBEXHLevel0 2 9 8 4 3" xfId="12875" xr:uid="{07DBCDE0-324F-49F7-9315-988451E8254D}"/>
    <cellStyle name="SAPBEXHLevel0 2 9 8 4 4" xfId="14679" xr:uid="{AA8A2D63-37C2-4CB8-8C77-396411AE28DA}"/>
    <cellStyle name="SAPBEXHLevel0 2 9 8 5" xfId="3465" xr:uid="{3921AD6E-DBF1-4CC7-8B1A-B47F3372707A}"/>
    <cellStyle name="SAPBEXHLevel0 2 9 8 5 2" xfId="3947" xr:uid="{58364CE9-348E-4FF4-B157-A40C20527AFE}"/>
    <cellStyle name="SAPBEXHLevel0 2 9 8 5 2 2" xfId="7653" xr:uid="{6A473E56-BDF2-42D5-A4FA-BCC5B657B937}"/>
    <cellStyle name="SAPBEXHLevel0 2 9 8 5 2 2 2" xfId="15692" xr:uid="{E9CF35B6-3332-48DB-BF77-D8916F7FABA6}"/>
    <cellStyle name="SAPBEXHLevel0 2 9 8 5 2 2 3" xfId="12290" xr:uid="{402603CF-ACC3-46E2-8E64-7B5C7F943879}"/>
    <cellStyle name="SAPBEXHLevel0 2 9 8 5 2 3" xfId="13741" xr:uid="{2AD442A5-4F2F-4291-8F8E-F520DC78A70B}"/>
    <cellStyle name="SAPBEXHLevel0 2 9 8 5 2 4" xfId="20547" xr:uid="{D3E4C6A2-E5AE-40AE-9C32-D5686871E6B0}"/>
    <cellStyle name="SAPBEXHLevel0 2 9 8 5 3" xfId="8034" xr:uid="{CD35B738-6601-41D0-B5FE-357E6AD37414}"/>
    <cellStyle name="SAPBEXHLevel0 2 9 8 5 3 2" xfId="16073" xr:uid="{BCD8BEBC-80E5-4FDE-AF5E-6D062272D248}"/>
    <cellStyle name="SAPBEXHLevel0 2 9 8 5 3 3" xfId="14626" xr:uid="{8811899B-0529-459A-A0A9-A71494F52633}"/>
    <cellStyle name="SAPBEXHLevel0 2 9 8 5 4" xfId="19072" xr:uid="{2B8C4FE1-252B-4F21-8EBE-9332955C8897}"/>
    <cellStyle name="SAPBEXHLevel0 2 9 8 5_KEY FIGURES" xfId="6396" xr:uid="{7AD429DA-181B-4B76-AC27-25370AA80B7F}"/>
    <cellStyle name="SAPBEXHLevel0 2 9 8 6" xfId="5245" xr:uid="{2D2411E7-0306-49AF-AC84-2ABC5B963CE3}"/>
    <cellStyle name="SAPBEXHLevel0 2 9 8 6 2" xfId="10273" xr:uid="{A12922C7-06D9-49F3-91A7-498D605DEBCC}"/>
    <cellStyle name="SAPBEXHLevel0 2 9 8 6 2 2" xfId="17746" xr:uid="{3E3F4CCD-CFD4-4C8C-BDDB-049CBA398085}"/>
    <cellStyle name="SAPBEXHLevel0 2 9 8 6 2 3" xfId="19750" xr:uid="{F51005F3-61B5-418B-A27C-ED0C8A169E16}"/>
    <cellStyle name="SAPBEXHLevel0 2 9 8 6 3" xfId="10855" xr:uid="{47038D1B-250B-489F-A4C4-08C0FC57EC35}"/>
    <cellStyle name="SAPBEXHLevel0 2 9 8 6 3 2" xfId="18328" xr:uid="{032C5B2C-18ED-4F02-B0E2-DD323BA40BFA}"/>
    <cellStyle name="SAPBEXHLevel0 2 9 8 6 3 3" xfId="20427" xr:uid="{D9981A55-4885-4831-9439-0DC3CD26D0E5}"/>
    <cellStyle name="SAPBEXHLevel0 2 9 8 6 4" xfId="14366" xr:uid="{2BF2849A-C931-4B3F-9CC0-988E41FC027C}"/>
    <cellStyle name="SAPBEXHLevel0 2 9 8 6 5" xfId="17446" xr:uid="{4750238B-7A19-4B22-9840-F5E9127C60B4}"/>
    <cellStyle name="SAPBEXHLevel0 2 9 8 7" xfId="5425" xr:uid="{8A471D15-8AB5-4F48-99F1-E97DD2E6C273}"/>
    <cellStyle name="SAPBEXHLevel0 2 9 8 7 2" xfId="10370" xr:uid="{053FC421-8992-49AE-B263-7480CAB31E75}"/>
    <cellStyle name="SAPBEXHLevel0 2 9 8 7 2 2" xfId="17843" xr:uid="{ECFA4C67-C3B1-4FBA-8143-04B8839FDD88}"/>
    <cellStyle name="SAPBEXHLevel0 2 9 8 7 2 3" xfId="19591" xr:uid="{D4C527B6-A903-4E6F-82C0-69DB33B08DF0}"/>
    <cellStyle name="SAPBEXHLevel0 2 9 8 7 3" xfId="11034" xr:uid="{A03E116F-78A8-40AF-AB96-A0FEAACF7157}"/>
    <cellStyle name="SAPBEXHLevel0 2 9 8 7 3 2" xfId="18507" xr:uid="{D92F734B-B863-4A60-84BE-7613CB86B2C4}"/>
    <cellStyle name="SAPBEXHLevel0 2 9 8 7 3 3" xfId="12702" xr:uid="{891E1C08-D5D9-4864-9E66-114A98A83C9A}"/>
    <cellStyle name="SAPBEXHLevel0 2 9 8 7 4" xfId="14486" xr:uid="{C9DDFA10-2667-4E9B-82B8-09D4C714AC8B}"/>
    <cellStyle name="SAPBEXHLevel0 2 9 8 7 5" xfId="13240" xr:uid="{BE9279F7-4DC3-40AF-8D29-4E7CD4080257}"/>
    <cellStyle name="SAPBEXHLevel0 2 9 8 8" xfId="5519" xr:uid="{28B340D6-D7E2-4626-A18C-8E254D61B00A}"/>
    <cellStyle name="SAPBEXHLevel0 2 9 8 8 2" xfId="10464" xr:uid="{ECD7E7C2-563F-4DF8-AC28-F7FFF54A8B4C}"/>
    <cellStyle name="SAPBEXHLevel0 2 9 8 8 2 2" xfId="17937" xr:uid="{BA52239A-86EB-4635-A2C7-EC5D207DD04F}"/>
    <cellStyle name="SAPBEXHLevel0 2 9 8 8 2 3" xfId="19635" xr:uid="{1BE0CAA1-1749-4735-8910-ED31263EF6FE}"/>
    <cellStyle name="SAPBEXHLevel0 2 9 8 8 3" xfId="11127" xr:uid="{1A233BA9-4BC3-4B61-948F-310AF4432ABC}"/>
    <cellStyle name="SAPBEXHLevel0 2 9 8 8 3 2" xfId="18600" xr:uid="{784A1512-E605-45E0-9B08-A6FF74F10C4E}"/>
    <cellStyle name="SAPBEXHLevel0 2 9 8 8 3 3" xfId="12316" xr:uid="{72D448E3-16EB-4E69-A154-B9406B822435}"/>
    <cellStyle name="SAPBEXHLevel0 2 9 8 8 4" xfId="14580" xr:uid="{CFC62E90-9E3D-4F84-B447-56F8CAA66502}"/>
    <cellStyle name="SAPBEXHLevel0 2 9 8 8 5" xfId="18903" xr:uid="{5C3BD3A2-1E5E-47F6-9936-2E7F0956A1C8}"/>
    <cellStyle name="SAPBEXHLevel0 2 9 8 9" xfId="7146" xr:uid="{7A33FA8E-A614-4FEA-ADA0-BF212729DCAD}"/>
    <cellStyle name="SAPBEXHLevel0 2 9 8 9 2" xfId="15267" xr:uid="{985D7188-6400-4DA9-A51E-CC2841EA8E7C}"/>
    <cellStyle name="SAPBEXHLevel0 2 9 8 9 3" xfId="13902" xr:uid="{5CE296FC-88DC-423B-BD95-A1652653223D}"/>
    <cellStyle name="SAPBEXHLevel0 2 9 8_KEY FIGURES" xfId="6393" xr:uid="{990423EC-2FE7-41E7-A642-412CF4C1E879}"/>
    <cellStyle name="SAPBEXHLevel0 2 9 9" xfId="623" xr:uid="{73982BCD-7D33-41CC-A35C-519987D0F892}"/>
    <cellStyle name="SAPBEXHLevel0 2 9 9 2" xfId="2762" xr:uid="{CB1917C5-C908-43AE-BB9B-E615A4312231}"/>
    <cellStyle name="SAPBEXHLevel0 2 9 9 2 2" xfId="8553" xr:uid="{5C4BE08B-FCDD-4C70-B412-FC6F520A805D}"/>
    <cellStyle name="SAPBEXHLevel0 2 9 9 2 2 2" xfId="16592" xr:uid="{E3140696-BC22-4371-A8AE-575E4EEFD751}"/>
    <cellStyle name="SAPBEXHLevel0 2 9 9 2 2 3" xfId="19238" xr:uid="{1B1F5C26-8FE5-4894-9C87-9077CC416D74}"/>
    <cellStyle name="SAPBEXHLevel0 2 9 9 2 3" xfId="12914" xr:uid="{45BCCA99-09DC-4D8A-A99C-D5B76434E1DE}"/>
    <cellStyle name="SAPBEXHLevel0 2 9 9 2 4" xfId="19350" xr:uid="{66D265F5-4D09-4B1A-9C13-6EDA62216FEF}"/>
    <cellStyle name="SAPBEXHLevel0 2 9 9 3" xfId="7485" xr:uid="{14F34EC5-3EA5-454E-814C-CEB69570CD80}"/>
    <cellStyle name="SAPBEXHLevel0 2 9 9 3 2" xfId="15524" xr:uid="{613DB478-7B2E-405E-A38C-0DE94BE1D733}"/>
    <cellStyle name="SAPBEXHLevel0 2 9 9 3 3" xfId="17563" xr:uid="{FFADDC99-2AB9-45D2-83E9-A47ACA3C4C6D}"/>
    <cellStyle name="SAPBEXHLevel0 2 9 9 4" xfId="11543" xr:uid="{32A90F34-D58F-47E9-B204-CDCAA43B8EEC}"/>
    <cellStyle name="SAPBEXHLevel0 2 9 9 5" xfId="20568" xr:uid="{4EB6000E-B6BF-4273-9066-92376D41455D}"/>
    <cellStyle name="SAPBEXHLevel0 2 9 9_KEY FIGURES" xfId="6397" xr:uid="{BFC88C65-5308-4896-8B67-C045780441C9}"/>
    <cellStyle name="SAPBEXHLevel0 2 9_FINANCIAL HIGHLIGHTS" xfId="591" xr:uid="{0BC7660B-C956-4C9C-BA92-417C4BEAD10D}"/>
    <cellStyle name="SAPBEXHLevel0 2_FINANCIAL HIGHLIGHTS" xfId="580" xr:uid="{434CB471-24EB-4C26-8199-A225AFBB739E}"/>
    <cellStyle name="SAPBorder" xfId="3972" xr:uid="{1B40CB09-CB07-46F9-A6A8-BF8F51A125A4}"/>
    <cellStyle name="SAPDataCell" xfId="3954" xr:uid="{90198269-332F-4904-99B8-B1932B386222}"/>
    <cellStyle name="SAPDataRemoved" xfId="3973" xr:uid="{0B767AFA-BD8E-401D-B3CA-130C19938CA5}"/>
    <cellStyle name="SAPDataTotalCell" xfId="3955" xr:uid="{E54734CE-05FA-46A9-BB9D-A8DADED8A788}"/>
    <cellStyle name="SAPDimensionCell" xfId="3953" xr:uid="{A4051C09-F5F4-4CF1-AA29-9C57AE1793CC}"/>
    <cellStyle name="SAPEditableDataCell" xfId="3957" xr:uid="{58623A4B-9722-4775-A781-9A44E37DF6D7}"/>
    <cellStyle name="SAPEditableDataTotalCell" xfId="3960" xr:uid="{4E3E6416-9704-4E6C-AEF8-B05B9A7C9D90}"/>
    <cellStyle name="SAPEmphasized" xfId="3983" xr:uid="{0DC5146C-6620-459F-AD98-AFBDFB20DFC0}"/>
    <cellStyle name="SAPEmphasizedEditableDataCell" xfId="3985" xr:uid="{3209BDF3-7FA7-4D47-BB77-8C1D93623325}"/>
    <cellStyle name="SAPEmphasizedEditableDataTotalCell" xfId="3986" xr:uid="{C84D1963-505E-4028-93BA-F68C55A5DB86}"/>
    <cellStyle name="SAPEmphasizedLockedDataCell" xfId="3989" xr:uid="{BE40151F-F33D-4C06-B460-6873C28E6216}"/>
    <cellStyle name="SAPEmphasizedLockedDataTotalCell" xfId="3990" xr:uid="{D572C493-18F9-41CF-9E66-9D369DFE424C}"/>
    <cellStyle name="SAPEmphasizedReadonlyDataCell" xfId="3987" xr:uid="{71F322A0-6A71-47AF-BB06-68395E475862}"/>
    <cellStyle name="SAPEmphasizedReadonlyDataTotalCell" xfId="3988" xr:uid="{C2AB84B6-B1D3-4BDC-B2DB-E0E9A62E0AB9}"/>
    <cellStyle name="SAPEmphasizedTotal" xfId="3984" xr:uid="{83EAC0B0-0214-4069-8C36-3EE1664805CD}"/>
    <cellStyle name="SAPError" xfId="3974" xr:uid="{0B58D1A0-8A1B-4FD0-9D06-88CB0CC41191}"/>
    <cellStyle name="SAPExceptionLevel1" xfId="3963" xr:uid="{F5C32FEC-91DA-4933-83F9-28DE38153BB0}"/>
    <cellStyle name="SAPExceptionLevel2" xfId="3964" xr:uid="{20A4B1AF-41CD-475C-B6B5-AA97A233698C}"/>
    <cellStyle name="SAPExceptionLevel3" xfId="3965" xr:uid="{BE029378-0CEE-4694-B2E3-F63F4F654DE5}"/>
    <cellStyle name="SAPExceptionLevel4" xfId="3966" xr:uid="{BF3DE5FF-3545-45D0-9816-F2CAB15ABCF4}"/>
    <cellStyle name="SAPExceptionLevel5" xfId="3967" xr:uid="{0ADAACC5-15E3-4282-96CC-782B1C194EDC}"/>
    <cellStyle name="SAPExceptionLevel6" xfId="3968" xr:uid="{5BB0B0ED-9F65-41BE-A6E0-17DE82DA8A9B}"/>
    <cellStyle name="SAPExceptionLevel7" xfId="3969" xr:uid="{E85E8B4D-6594-4A1E-BA27-701343556A5F}"/>
    <cellStyle name="SAPExceptionLevel8" xfId="3970" xr:uid="{579A543F-BA50-4FA3-B0C6-58D57FEB9DCA}"/>
    <cellStyle name="SAPExceptionLevel9" xfId="3971" xr:uid="{D46E8D8C-3360-4DB3-8D8D-2740601F31A4}"/>
    <cellStyle name="SAPFormula" xfId="3991" xr:uid="{DDCA68D9-2FD5-4239-A9C5-97AEE7A8EF19}"/>
    <cellStyle name="SAPGroupingFillCell" xfId="3956" xr:uid="{06034CF5-2D38-4DC4-8B3A-0A29405287F1}"/>
    <cellStyle name="SAPHierarchyCell0" xfId="3978" xr:uid="{D8CA74C9-28BD-4205-887A-A25507B749E4}"/>
    <cellStyle name="SAPHierarchyCell1" xfId="3979" xr:uid="{A005B334-0637-4ACE-B196-A2157631223C}"/>
    <cellStyle name="SAPHierarchyCell2" xfId="3980" xr:uid="{2B0E3F7F-AF93-4BDD-A975-1BD908CABEC2}"/>
    <cellStyle name="SAPHierarchyCell3" xfId="3981" xr:uid="{F2E024CE-6923-42FF-B0F8-48629000D0C2}"/>
    <cellStyle name="SAPHierarchyCell4" xfId="3982" xr:uid="{03909B1F-9C6D-48BA-A67C-30CE92EF149A}"/>
    <cellStyle name="SAPLockedDataCell" xfId="3959" xr:uid="{4EF28DF1-D4CB-4F01-8E77-BB8A193BD759}"/>
    <cellStyle name="SAPLockedDataTotalCell" xfId="3962" xr:uid="{165F82FE-D59E-47B4-A845-F46785D041E7}"/>
    <cellStyle name="SAPMemberCell" xfId="3976" xr:uid="{383C6998-0734-4A40-9B57-9491CB9C50D9}"/>
    <cellStyle name="SAPMemberTotalCell" xfId="3977" xr:uid="{8AAB79AC-5E52-4F3C-BB6E-F5CEF58B7C81}"/>
    <cellStyle name="SAPMessageText" xfId="3975" xr:uid="{33F984B1-939E-4A17-BEEF-5C70FFD2EF2B}"/>
    <cellStyle name="SAPReadonlyDataCell" xfId="3958" xr:uid="{AFB2AB26-22BE-4EA0-B53E-7CC6664FAC3D}"/>
    <cellStyle name="SAPReadonlyDataTotalCell" xfId="3961" xr:uid="{CF0DF368-F795-4A0C-AA6D-8F9250990B1C}"/>
    <cellStyle name="Standard 2" xfId="100" xr:uid="{6AC6FCE5-B0AF-489A-B6E6-2A6925AFE523}"/>
    <cellStyle name="Text Indent A" xfId="101" xr:uid="{F5144C1E-9F8E-4D03-8CF1-E613CB137903}"/>
    <cellStyle name="Text Indent B" xfId="102" xr:uid="{7512D694-70B1-48EA-9805-539551B2B307}"/>
    <cellStyle name="Text Indent C" xfId="103" xr:uid="{1EB74AF0-52BB-4D3F-B7EC-C0B1C28D65D5}"/>
    <cellStyle name="Title 2" xfId="2560" xr:uid="{5BB36992-4449-41D5-886C-E6047DCBE7E4}"/>
    <cellStyle name="Title 3" xfId="2561" xr:uid="{AB0AFB01-46A2-4FC2-9969-BF642C06FB3B}"/>
    <cellStyle name="TK1" xfId="2562" xr:uid="{17E14568-FA2A-4C72-ACA8-D67A4BD19C13}"/>
    <cellStyle name="TK1 2" xfId="12716" xr:uid="{67CB8FA4-9535-4A67-B4B2-C0E0FA67B62C}"/>
    <cellStyle name="TK1 3" xfId="21171" xr:uid="{0D4BF239-B03F-49D7-8D82-8534BD60840D}"/>
    <cellStyle name="Total 2" xfId="2563" xr:uid="{9AC62675-2930-4642-B6CF-1FABABF13649}"/>
    <cellStyle name="Total 3" xfId="2564" xr:uid="{EC7F6067-20A1-4641-96D8-73B248D39B43}"/>
    <cellStyle name="Tusental (0)_2.23 CO Allocations V1.6" xfId="301" xr:uid="{5A0C12FE-9E40-4ABC-8018-D70D96E311C5}"/>
    <cellStyle name="Valuta (0)_2.23 CO Allocations V1.6" xfId="302" xr:uid="{25EE72B9-7CDD-4249-87DB-9AE3CEFA9A29}"/>
    <cellStyle name="Warning Text 2" xfId="2565" xr:uid="{02933027-4972-41ED-84C2-12C566AF4669}"/>
    <cellStyle name="Warning Text 3" xfId="2566" xr:uid="{E8129632-186F-4F33-B905-417FB31D78B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1E5"/>
      <rgbColor rgb="00DBDFED"/>
      <rgbColor rgb="00FF0000"/>
      <rgbColor rgb="0000FF00"/>
      <rgbColor rgb="000000FF"/>
      <rgbColor rgb="00FFFF00"/>
      <rgbColor rgb="00FF00FF"/>
      <rgbColor rgb="0000FFFF"/>
      <rgbColor rgb="00F0F1F7"/>
      <rgbColor rgb="00008000"/>
      <rgbColor rgb="00B9B9D2"/>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B9B9D2"/>
      <rgbColor rgb="000000FF"/>
      <rgbColor rgb="0000CCFF"/>
      <rgbColor rgb="00CCFFFF"/>
      <rgbColor rgb="00FFFFFF"/>
      <rgbColor rgb="00FFFF99"/>
      <rgbColor rgb="00002664"/>
      <rgbColor rgb="00FF99CC"/>
      <rgbColor rgb="00CC99FF"/>
      <rgbColor rgb="00FFCC99"/>
      <rgbColor rgb="003366FF"/>
      <rgbColor rgb="0033CCCC"/>
      <rgbColor rgb="0099CC00"/>
      <rgbColor rgb="00FFCC00"/>
      <rgbColor rgb="00FF9900"/>
      <rgbColor rgb="00FF6600"/>
      <rgbColor rgb="00666699"/>
      <rgbColor rgb="00969696"/>
      <rgbColor rgb="00002664"/>
      <rgbColor rgb="00339966"/>
      <rgbColor rgb="00003300"/>
      <rgbColor rgb="00333300"/>
      <rgbColor rgb="00993300"/>
      <rgbColor rgb="00993366"/>
      <rgbColor rgb="00E0E1EC"/>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8.bin"/><Relationship Id="rId3" Type="http://schemas.openxmlformats.org/officeDocument/2006/relationships/image" Target="../media/image3.bin"/><Relationship Id="rId7" Type="http://schemas.openxmlformats.org/officeDocument/2006/relationships/image" Target="../media/image7.bin"/><Relationship Id="rId2" Type="http://schemas.openxmlformats.org/officeDocument/2006/relationships/image" Target="../media/image2.jpeg"/><Relationship Id="rId1" Type="http://schemas.openxmlformats.org/officeDocument/2006/relationships/hyperlink" Target="#Menu!A1"/><Relationship Id="rId6" Type="http://schemas.openxmlformats.org/officeDocument/2006/relationships/image" Target="../media/image6.bin"/><Relationship Id="rId5" Type="http://schemas.openxmlformats.org/officeDocument/2006/relationships/image" Target="../media/image5.bin"/><Relationship Id="rId4" Type="http://schemas.openxmlformats.org/officeDocument/2006/relationships/image" Target="../media/image4.bin"/><Relationship Id="rId9" Type="http://schemas.openxmlformats.org/officeDocument/2006/relationships/image" Target="../media/image9.bin"/></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xdr:row>
      <xdr:rowOff>57150</xdr:rowOff>
    </xdr:from>
    <xdr:to>
      <xdr:col>3</xdr:col>
      <xdr:colOff>85725</xdr:colOff>
      <xdr:row>6</xdr:row>
      <xdr:rowOff>284996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00"/>
          <a:ext cx="3838575" cy="11327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79</xdr:col>
      <xdr:colOff>363044</xdr:colOff>
      <xdr:row>0</xdr:row>
      <xdr:rowOff>133350</xdr:rowOff>
    </xdr:from>
    <xdr:ext cx="839238" cy="247650"/>
    <xdr:pic>
      <xdr:nvPicPr>
        <xdr:cNvPr id="11" name="Picture 10">
          <a:hlinkClick xmlns:r="http://schemas.openxmlformats.org/officeDocument/2006/relationships" r:id="rId1"/>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97844" y="133350"/>
          <a:ext cx="839238" cy="247650"/>
        </a:xfrm>
        <a:prstGeom prst="rect">
          <a:avLst/>
        </a:prstGeom>
      </xdr:spPr>
    </xdr:pic>
    <xdr:clientData/>
  </xdr:oneCellAnchor>
  <xdr:twoCellAnchor editAs="oneCell">
    <xdr:from>
      <xdr:col>79</xdr:col>
      <xdr:colOff>187601</xdr:colOff>
      <xdr:row>66</xdr:row>
      <xdr:rowOff>137263</xdr:rowOff>
    </xdr:from>
    <xdr:to>
      <xdr:col>81</xdr:col>
      <xdr:colOff>203</xdr:colOff>
      <xdr:row>67</xdr:row>
      <xdr:rowOff>111034</xdr:rowOff>
    </xdr:to>
    <xdr:pic>
      <xdr:nvPicPr>
        <xdr:cNvPr id="97" name="object 13">
          <a:extLst>
            <a:ext uri="{FF2B5EF4-FFF2-40B4-BE49-F238E27FC236}">
              <a16:creationId xmlns:a16="http://schemas.microsoft.com/office/drawing/2014/main" id="{C939CB95-2D1E-4EA3-8E0D-FDD574B969A9}"/>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0017401" y="10214713"/>
          <a:ext cx="1031802" cy="371281"/>
        </a:xfrm>
        <a:prstGeom prst="rect">
          <a:avLst/>
        </a:prstGeom>
      </xdr:spPr>
    </xdr:pic>
    <xdr:clientData/>
  </xdr:twoCellAnchor>
  <xdr:twoCellAnchor>
    <xdr:from>
      <xdr:col>79</xdr:col>
      <xdr:colOff>221830</xdr:colOff>
      <xdr:row>87</xdr:row>
      <xdr:rowOff>42504</xdr:rowOff>
    </xdr:from>
    <xdr:to>
      <xdr:col>81</xdr:col>
      <xdr:colOff>203</xdr:colOff>
      <xdr:row>88</xdr:row>
      <xdr:rowOff>84547</xdr:rowOff>
    </xdr:to>
    <xdr:grpSp>
      <xdr:nvGrpSpPr>
        <xdr:cNvPr id="98" name="object 104">
          <a:extLst>
            <a:ext uri="{FF2B5EF4-FFF2-40B4-BE49-F238E27FC236}">
              <a16:creationId xmlns:a16="http://schemas.microsoft.com/office/drawing/2014/main" id="{D92186DF-A03F-4B01-8BEE-EA9CADABFDD6}"/>
            </a:ext>
          </a:extLst>
        </xdr:cNvPr>
        <xdr:cNvGrpSpPr/>
      </xdr:nvGrpSpPr>
      <xdr:grpSpPr>
        <a:xfrm>
          <a:off x="10658055" y="13637854"/>
          <a:ext cx="994398" cy="445268"/>
          <a:chOff x="9609855" y="4353240"/>
          <a:chExt cx="1299210" cy="565317"/>
        </a:xfrm>
      </xdr:grpSpPr>
      <xdr:pic>
        <xdr:nvPicPr>
          <xdr:cNvPr id="99" name="object 105">
            <a:extLst>
              <a:ext uri="{FF2B5EF4-FFF2-40B4-BE49-F238E27FC236}">
                <a16:creationId xmlns:a16="http://schemas.microsoft.com/office/drawing/2014/main" id="{FBB4DAA1-25B7-7876-E648-95273A92A5DF}"/>
              </a:ext>
            </a:extLst>
          </xdr:cNvPr>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634363" y="4720386"/>
            <a:ext cx="230678" cy="197464"/>
          </a:xfrm>
          <a:prstGeom prst="rect">
            <a:avLst/>
          </a:prstGeom>
        </xdr:spPr>
      </xdr:pic>
      <xdr:sp macro="" textlink="">
        <xdr:nvSpPr>
          <xdr:cNvPr id="100" name="object 106">
            <a:extLst>
              <a:ext uri="{FF2B5EF4-FFF2-40B4-BE49-F238E27FC236}">
                <a16:creationId xmlns:a16="http://schemas.microsoft.com/office/drawing/2014/main" id="{536D1113-4C4A-B4C4-DFA9-2729F5B95E7A}"/>
              </a:ext>
            </a:extLst>
          </xdr:cNvPr>
          <xdr:cNvSpPr/>
        </xdr:nvSpPr>
        <xdr:spPr>
          <a:xfrm>
            <a:off x="9783783" y="4560327"/>
            <a:ext cx="169545" cy="316865"/>
          </a:xfrm>
          <a:custGeom>
            <a:avLst/>
            <a:gdLst/>
            <a:ahLst/>
            <a:cxnLst/>
            <a:rect l="l" t="t" r="r" b="b"/>
            <a:pathLst>
              <a:path w="169545" h="316864">
                <a:moveTo>
                  <a:pt x="169227" y="0"/>
                </a:moveTo>
                <a:lnTo>
                  <a:pt x="52895" y="0"/>
                </a:lnTo>
                <a:lnTo>
                  <a:pt x="0" y="49542"/>
                </a:lnTo>
                <a:lnTo>
                  <a:pt x="0" y="316661"/>
                </a:lnTo>
                <a:lnTo>
                  <a:pt x="169227" y="316661"/>
                </a:lnTo>
                <a:lnTo>
                  <a:pt x="169227" y="0"/>
                </a:lnTo>
                <a:close/>
              </a:path>
            </a:pathLst>
          </a:custGeom>
          <a:solidFill>
            <a:srgbClr val="EFF0F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1" name="object 107">
            <a:extLst>
              <a:ext uri="{FF2B5EF4-FFF2-40B4-BE49-F238E27FC236}">
                <a16:creationId xmlns:a16="http://schemas.microsoft.com/office/drawing/2014/main" id="{335B8483-8423-8310-2511-FF452ECAC620}"/>
              </a:ext>
            </a:extLst>
          </xdr:cNvPr>
          <xdr:cNvSpPr/>
        </xdr:nvSpPr>
        <xdr:spPr>
          <a:xfrm>
            <a:off x="9781882" y="4638102"/>
            <a:ext cx="786765" cy="278130"/>
          </a:xfrm>
          <a:custGeom>
            <a:avLst/>
            <a:gdLst/>
            <a:ahLst/>
            <a:cxnLst/>
            <a:rect l="l" t="t" r="r" b="b"/>
            <a:pathLst>
              <a:path w="786765" h="278129">
                <a:moveTo>
                  <a:pt x="344324" y="0"/>
                </a:moveTo>
                <a:lnTo>
                  <a:pt x="327073" y="7879"/>
                </a:lnTo>
                <a:lnTo>
                  <a:pt x="311159" y="27665"/>
                </a:lnTo>
                <a:lnTo>
                  <a:pt x="295912" y="59028"/>
                </a:lnTo>
                <a:lnTo>
                  <a:pt x="272522" y="80913"/>
                </a:lnTo>
                <a:lnTo>
                  <a:pt x="239670" y="81961"/>
                </a:lnTo>
                <a:lnTo>
                  <a:pt x="207933" y="76395"/>
                </a:lnTo>
                <a:lnTo>
                  <a:pt x="187886" y="78434"/>
                </a:lnTo>
                <a:lnTo>
                  <a:pt x="179593" y="93122"/>
                </a:lnTo>
                <a:lnTo>
                  <a:pt x="174973" y="112606"/>
                </a:lnTo>
                <a:lnTo>
                  <a:pt x="172359" y="131762"/>
                </a:lnTo>
                <a:lnTo>
                  <a:pt x="170081" y="145465"/>
                </a:lnTo>
                <a:lnTo>
                  <a:pt x="165613" y="150310"/>
                </a:lnTo>
                <a:lnTo>
                  <a:pt x="157839" y="148668"/>
                </a:lnTo>
                <a:lnTo>
                  <a:pt x="147172" y="144050"/>
                </a:lnTo>
                <a:lnTo>
                  <a:pt x="134025" y="139965"/>
                </a:lnTo>
                <a:lnTo>
                  <a:pt x="117991" y="145673"/>
                </a:lnTo>
                <a:lnTo>
                  <a:pt x="98924" y="161673"/>
                </a:lnTo>
                <a:lnTo>
                  <a:pt x="77631" y="178334"/>
                </a:lnTo>
                <a:lnTo>
                  <a:pt x="54917" y="186028"/>
                </a:lnTo>
                <a:lnTo>
                  <a:pt x="31419" y="195150"/>
                </a:lnTo>
                <a:lnTo>
                  <a:pt x="11147" y="217996"/>
                </a:lnTo>
                <a:lnTo>
                  <a:pt x="0" y="247788"/>
                </a:lnTo>
                <a:lnTo>
                  <a:pt x="3876" y="277748"/>
                </a:lnTo>
                <a:lnTo>
                  <a:pt x="786208" y="277748"/>
                </a:lnTo>
                <a:lnTo>
                  <a:pt x="780474" y="260141"/>
                </a:lnTo>
                <a:lnTo>
                  <a:pt x="766171" y="246404"/>
                </a:lnTo>
                <a:lnTo>
                  <a:pt x="750311" y="239611"/>
                </a:lnTo>
                <a:lnTo>
                  <a:pt x="739904" y="242835"/>
                </a:lnTo>
                <a:lnTo>
                  <a:pt x="733244" y="246112"/>
                </a:lnTo>
                <a:lnTo>
                  <a:pt x="724023" y="238905"/>
                </a:lnTo>
                <a:lnTo>
                  <a:pt x="712354" y="223429"/>
                </a:lnTo>
                <a:lnTo>
                  <a:pt x="698350" y="201903"/>
                </a:lnTo>
                <a:lnTo>
                  <a:pt x="671975" y="188316"/>
                </a:lnTo>
                <a:lnTo>
                  <a:pt x="633358" y="188454"/>
                </a:lnTo>
                <a:lnTo>
                  <a:pt x="597855" y="192231"/>
                </a:lnTo>
                <a:lnTo>
                  <a:pt x="580824" y="189559"/>
                </a:lnTo>
                <a:lnTo>
                  <a:pt x="579435" y="179721"/>
                </a:lnTo>
                <a:lnTo>
                  <a:pt x="578602" y="170377"/>
                </a:lnTo>
                <a:lnTo>
                  <a:pt x="575320" y="164007"/>
                </a:lnTo>
                <a:lnTo>
                  <a:pt x="552803" y="161743"/>
                </a:lnTo>
                <a:lnTo>
                  <a:pt x="537350" y="152291"/>
                </a:lnTo>
                <a:lnTo>
                  <a:pt x="521676" y="134571"/>
                </a:lnTo>
                <a:lnTo>
                  <a:pt x="507228" y="108419"/>
                </a:lnTo>
                <a:lnTo>
                  <a:pt x="493353" y="84774"/>
                </a:lnTo>
                <a:lnTo>
                  <a:pt x="479032" y="74025"/>
                </a:lnTo>
                <a:lnTo>
                  <a:pt x="465156" y="75181"/>
                </a:lnTo>
                <a:lnTo>
                  <a:pt x="452618" y="87248"/>
                </a:lnTo>
                <a:lnTo>
                  <a:pt x="436035" y="85956"/>
                </a:lnTo>
                <a:lnTo>
                  <a:pt x="412551" y="59693"/>
                </a:lnTo>
                <a:lnTo>
                  <a:pt x="386840" y="26485"/>
                </a:lnTo>
                <a:lnTo>
                  <a:pt x="363578" y="4355"/>
                </a:lnTo>
                <a:lnTo>
                  <a:pt x="344324" y="0"/>
                </a:lnTo>
                <a:close/>
              </a:path>
            </a:pathLst>
          </a:custGeom>
          <a:solidFill>
            <a:srgbClr val="199049"/>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2" name="object 108">
            <a:extLst>
              <a:ext uri="{FF2B5EF4-FFF2-40B4-BE49-F238E27FC236}">
                <a16:creationId xmlns:a16="http://schemas.microsoft.com/office/drawing/2014/main" id="{9917FBAE-F8BC-7AB6-0535-85DD8432568B}"/>
              </a:ext>
            </a:extLst>
          </xdr:cNvPr>
          <xdr:cNvSpPr/>
        </xdr:nvSpPr>
        <xdr:spPr>
          <a:xfrm>
            <a:off x="9781883" y="4713623"/>
            <a:ext cx="786765" cy="202565"/>
          </a:xfrm>
          <a:custGeom>
            <a:avLst/>
            <a:gdLst/>
            <a:ahLst/>
            <a:cxnLst/>
            <a:rect l="l" t="t" r="r" b="b"/>
            <a:pathLst>
              <a:path w="786765" h="202564">
                <a:moveTo>
                  <a:pt x="196599" y="0"/>
                </a:moveTo>
                <a:lnTo>
                  <a:pt x="187886" y="2915"/>
                </a:lnTo>
                <a:lnTo>
                  <a:pt x="179592" y="17603"/>
                </a:lnTo>
                <a:lnTo>
                  <a:pt x="174973" y="37085"/>
                </a:lnTo>
                <a:lnTo>
                  <a:pt x="172359" y="56237"/>
                </a:lnTo>
                <a:lnTo>
                  <a:pt x="170080" y="69932"/>
                </a:lnTo>
                <a:lnTo>
                  <a:pt x="165613" y="74779"/>
                </a:lnTo>
                <a:lnTo>
                  <a:pt x="157839" y="73142"/>
                </a:lnTo>
                <a:lnTo>
                  <a:pt x="147172" y="68529"/>
                </a:lnTo>
                <a:lnTo>
                  <a:pt x="134025" y="64446"/>
                </a:lnTo>
                <a:lnTo>
                  <a:pt x="117991" y="70154"/>
                </a:lnTo>
                <a:lnTo>
                  <a:pt x="98926" y="86154"/>
                </a:lnTo>
                <a:lnTo>
                  <a:pt x="77636" y="102815"/>
                </a:lnTo>
                <a:lnTo>
                  <a:pt x="54930" y="110509"/>
                </a:lnTo>
                <a:lnTo>
                  <a:pt x="31424" y="119631"/>
                </a:lnTo>
                <a:lnTo>
                  <a:pt x="11148" y="142476"/>
                </a:lnTo>
                <a:lnTo>
                  <a:pt x="0" y="172268"/>
                </a:lnTo>
                <a:lnTo>
                  <a:pt x="3876" y="202228"/>
                </a:lnTo>
                <a:lnTo>
                  <a:pt x="786196" y="202228"/>
                </a:lnTo>
                <a:lnTo>
                  <a:pt x="780468" y="184616"/>
                </a:lnTo>
                <a:lnTo>
                  <a:pt x="766169" y="170880"/>
                </a:lnTo>
                <a:lnTo>
                  <a:pt x="750311" y="164090"/>
                </a:lnTo>
                <a:lnTo>
                  <a:pt x="739904" y="167316"/>
                </a:lnTo>
                <a:lnTo>
                  <a:pt x="735209" y="170836"/>
                </a:lnTo>
                <a:lnTo>
                  <a:pt x="729084" y="168253"/>
                </a:lnTo>
                <a:lnTo>
                  <a:pt x="721577" y="160483"/>
                </a:lnTo>
                <a:lnTo>
                  <a:pt x="712739" y="148444"/>
                </a:lnTo>
                <a:lnTo>
                  <a:pt x="702086" y="155642"/>
                </a:lnTo>
                <a:lnTo>
                  <a:pt x="688502" y="159874"/>
                </a:lnTo>
                <a:lnTo>
                  <a:pt x="663933" y="164522"/>
                </a:lnTo>
                <a:lnTo>
                  <a:pt x="653169" y="169182"/>
                </a:lnTo>
                <a:lnTo>
                  <a:pt x="641963" y="172477"/>
                </a:lnTo>
                <a:lnTo>
                  <a:pt x="627198" y="167806"/>
                </a:lnTo>
                <a:lnTo>
                  <a:pt x="605754" y="148571"/>
                </a:lnTo>
                <a:lnTo>
                  <a:pt x="580416" y="129479"/>
                </a:lnTo>
                <a:lnTo>
                  <a:pt x="557973" y="126014"/>
                </a:lnTo>
                <a:lnTo>
                  <a:pt x="541317" y="132710"/>
                </a:lnTo>
                <a:lnTo>
                  <a:pt x="533339" y="144100"/>
                </a:lnTo>
                <a:lnTo>
                  <a:pt x="529762" y="148283"/>
                </a:lnTo>
                <a:lnTo>
                  <a:pt x="523401" y="140724"/>
                </a:lnTo>
                <a:lnTo>
                  <a:pt x="512811" y="127043"/>
                </a:lnTo>
                <a:lnTo>
                  <a:pt x="496547" y="112858"/>
                </a:lnTo>
                <a:lnTo>
                  <a:pt x="479941" y="108098"/>
                </a:lnTo>
                <a:lnTo>
                  <a:pt x="468791" y="114598"/>
                </a:lnTo>
                <a:lnTo>
                  <a:pt x="462317" y="125814"/>
                </a:lnTo>
                <a:lnTo>
                  <a:pt x="459742" y="135198"/>
                </a:lnTo>
                <a:lnTo>
                  <a:pt x="455232" y="141155"/>
                </a:lnTo>
                <a:lnTo>
                  <a:pt x="445939" y="144099"/>
                </a:lnTo>
                <a:lnTo>
                  <a:pt x="435534" y="140497"/>
                </a:lnTo>
                <a:lnTo>
                  <a:pt x="427687" y="126816"/>
                </a:lnTo>
                <a:lnTo>
                  <a:pt x="420378" y="108672"/>
                </a:lnTo>
                <a:lnTo>
                  <a:pt x="409287" y="95817"/>
                </a:lnTo>
                <a:lnTo>
                  <a:pt x="394635" y="90917"/>
                </a:lnTo>
                <a:lnTo>
                  <a:pt x="376646" y="96641"/>
                </a:lnTo>
                <a:lnTo>
                  <a:pt x="367981" y="84479"/>
                </a:lnTo>
                <a:lnTo>
                  <a:pt x="360765" y="79932"/>
                </a:lnTo>
                <a:lnTo>
                  <a:pt x="351100" y="82555"/>
                </a:lnTo>
                <a:lnTo>
                  <a:pt x="335092" y="91903"/>
                </a:lnTo>
                <a:lnTo>
                  <a:pt x="315763" y="96369"/>
                </a:lnTo>
                <a:lnTo>
                  <a:pt x="299773" y="88854"/>
                </a:lnTo>
                <a:lnTo>
                  <a:pt x="288679" y="75707"/>
                </a:lnTo>
                <a:lnTo>
                  <a:pt x="284038" y="63278"/>
                </a:lnTo>
                <a:lnTo>
                  <a:pt x="282799" y="54434"/>
                </a:lnTo>
                <a:lnTo>
                  <a:pt x="279445" y="47485"/>
                </a:lnTo>
                <a:lnTo>
                  <a:pt x="271859" y="41975"/>
                </a:lnTo>
                <a:lnTo>
                  <a:pt x="257926" y="37446"/>
                </a:lnTo>
                <a:lnTo>
                  <a:pt x="249764" y="33352"/>
                </a:lnTo>
                <a:lnTo>
                  <a:pt x="245447" y="26430"/>
                </a:lnTo>
                <a:lnTo>
                  <a:pt x="244137" y="17406"/>
                </a:lnTo>
                <a:lnTo>
                  <a:pt x="244998" y="7004"/>
                </a:lnTo>
                <a:lnTo>
                  <a:pt x="226812" y="4261"/>
                </a:lnTo>
                <a:lnTo>
                  <a:pt x="210127" y="1187"/>
                </a:lnTo>
                <a:lnTo>
                  <a:pt x="196599" y="0"/>
                </a:lnTo>
                <a:close/>
              </a:path>
            </a:pathLst>
          </a:custGeom>
          <a:solidFill>
            <a:srgbClr val="199049">
              <a:alpha val="25000"/>
            </a:srgb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3" name="object 109">
            <a:extLst>
              <a:ext uri="{FF2B5EF4-FFF2-40B4-BE49-F238E27FC236}">
                <a16:creationId xmlns:a16="http://schemas.microsoft.com/office/drawing/2014/main" id="{70B894E9-A0B4-629E-4A0B-DAC65C9346C9}"/>
              </a:ext>
            </a:extLst>
          </xdr:cNvPr>
          <xdr:cNvSpPr/>
        </xdr:nvSpPr>
        <xdr:spPr>
          <a:xfrm>
            <a:off x="10066667" y="4353240"/>
            <a:ext cx="728980" cy="260985"/>
          </a:xfrm>
          <a:custGeom>
            <a:avLst/>
            <a:gdLst/>
            <a:ahLst/>
            <a:cxnLst/>
            <a:rect l="l" t="t" r="r" b="b"/>
            <a:pathLst>
              <a:path w="728979" h="260985">
                <a:moveTo>
                  <a:pt x="409554" y="0"/>
                </a:moveTo>
                <a:lnTo>
                  <a:pt x="391706" y="4082"/>
                </a:lnTo>
                <a:lnTo>
                  <a:pt x="370151" y="24852"/>
                </a:lnTo>
                <a:lnTo>
                  <a:pt x="346325" y="56016"/>
                </a:lnTo>
                <a:lnTo>
                  <a:pt x="324561" y="80660"/>
                </a:lnTo>
                <a:lnTo>
                  <a:pt x="309194" y="81870"/>
                </a:lnTo>
                <a:lnTo>
                  <a:pt x="297567" y="70545"/>
                </a:lnTo>
                <a:lnTo>
                  <a:pt x="284707" y="69460"/>
                </a:lnTo>
                <a:lnTo>
                  <a:pt x="271434" y="79546"/>
                </a:lnTo>
                <a:lnTo>
                  <a:pt x="258572" y="101733"/>
                </a:lnTo>
                <a:lnTo>
                  <a:pt x="245182" y="126278"/>
                </a:lnTo>
                <a:lnTo>
                  <a:pt x="230654" y="142908"/>
                </a:lnTo>
                <a:lnTo>
                  <a:pt x="216331" y="151776"/>
                </a:lnTo>
                <a:lnTo>
                  <a:pt x="195457" y="153898"/>
                </a:lnTo>
                <a:lnTo>
                  <a:pt x="192414" y="159873"/>
                </a:lnTo>
                <a:lnTo>
                  <a:pt x="191643" y="168639"/>
                </a:lnTo>
                <a:lnTo>
                  <a:pt x="190360" y="177869"/>
                </a:lnTo>
                <a:lnTo>
                  <a:pt x="174575" y="180377"/>
                </a:lnTo>
                <a:lnTo>
                  <a:pt x="141666" y="176836"/>
                </a:lnTo>
                <a:lnTo>
                  <a:pt x="105869" y="176707"/>
                </a:lnTo>
                <a:lnTo>
                  <a:pt x="81419" y="189452"/>
                </a:lnTo>
                <a:lnTo>
                  <a:pt x="68439" y="209652"/>
                </a:lnTo>
                <a:lnTo>
                  <a:pt x="57627" y="224177"/>
                </a:lnTo>
                <a:lnTo>
                  <a:pt x="49085" y="230942"/>
                </a:lnTo>
                <a:lnTo>
                  <a:pt x="42913" y="227869"/>
                </a:lnTo>
                <a:lnTo>
                  <a:pt x="33266" y="224838"/>
                </a:lnTo>
                <a:lnTo>
                  <a:pt x="18565" y="231211"/>
                </a:lnTo>
                <a:lnTo>
                  <a:pt x="5310" y="244101"/>
                </a:lnTo>
                <a:lnTo>
                  <a:pt x="0" y="260622"/>
                </a:lnTo>
                <a:lnTo>
                  <a:pt x="725106" y="260622"/>
                </a:lnTo>
                <a:lnTo>
                  <a:pt x="728701" y="232510"/>
                </a:lnTo>
                <a:lnTo>
                  <a:pt x="718369" y="204553"/>
                </a:lnTo>
                <a:lnTo>
                  <a:pt x="699578" y="183114"/>
                </a:lnTo>
                <a:lnTo>
                  <a:pt x="677799" y="174554"/>
                </a:lnTo>
                <a:lnTo>
                  <a:pt x="656747" y="167337"/>
                </a:lnTo>
                <a:lnTo>
                  <a:pt x="637009" y="151707"/>
                </a:lnTo>
                <a:lnTo>
                  <a:pt x="619334" y="136696"/>
                </a:lnTo>
                <a:lnTo>
                  <a:pt x="604469" y="131336"/>
                </a:lnTo>
                <a:lnTo>
                  <a:pt x="592286" y="135169"/>
                </a:lnTo>
                <a:lnTo>
                  <a:pt x="582401" y="139501"/>
                </a:lnTo>
                <a:lnTo>
                  <a:pt x="575199" y="141039"/>
                </a:lnTo>
                <a:lnTo>
                  <a:pt x="571068" y="136493"/>
                </a:lnTo>
                <a:lnTo>
                  <a:pt x="568952" y="123641"/>
                </a:lnTo>
                <a:lnTo>
                  <a:pt x="566527" y="105666"/>
                </a:lnTo>
                <a:lnTo>
                  <a:pt x="562245" y="87383"/>
                </a:lnTo>
                <a:lnTo>
                  <a:pt x="554558" y="73602"/>
                </a:lnTo>
                <a:lnTo>
                  <a:pt x="535971" y="71685"/>
                </a:lnTo>
                <a:lnTo>
                  <a:pt x="506556" y="76907"/>
                </a:lnTo>
                <a:lnTo>
                  <a:pt x="476110" y="75924"/>
                </a:lnTo>
                <a:lnTo>
                  <a:pt x="454431" y="55390"/>
                </a:lnTo>
                <a:lnTo>
                  <a:pt x="440297" y="25962"/>
                </a:lnTo>
                <a:lnTo>
                  <a:pt x="425545" y="7395"/>
                </a:lnTo>
                <a:lnTo>
                  <a:pt x="409554" y="0"/>
                </a:lnTo>
                <a:close/>
              </a:path>
            </a:pathLst>
          </a:custGeom>
          <a:solidFill>
            <a:srgbClr val="199049"/>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4" name="object 110">
            <a:extLst>
              <a:ext uri="{FF2B5EF4-FFF2-40B4-BE49-F238E27FC236}">
                <a16:creationId xmlns:a16="http://schemas.microsoft.com/office/drawing/2014/main" id="{46FC80B8-26C5-BC92-D386-1E5EC132212C}"/>
              </a:ext>
            </a:extLst>
          </xdr:cNvPr>
          <xdr:cNvSpPr/>
        </xdr:nvSpPr>
        <xdr:spPr>
          <a:xfrm>
            <a:off x="10066665" y="4424104"/>
            <a:ext cx="728980" cy="189865"/>
          </a:xfrm>
          <a:custGeom>
            <a:avLst/>
            <a:gdLst/>
            <a:ahLst/>
            <a:cxnLst/>
            <a:rect l="l" t="t" r="r" b="b"/>
            <a:pathLst>
              <a:path w="728979" h="189864">
                <a:moveTo>
                  <a:pt x="546481" y="0"/>
                </a:moveTo>
                <a:lnTo>
                  <a:pt x="533944" y="1115"/>
                </a:lnTo>
                <a:lnTo>
                  <a:pt x="518480" y="4002"/>
                </a:lnTo>
                <a:lnTo>
                  <a:pt x="501624" y="6582"/>
                </a:lnTo>
                <a:lnTo>
                  <a:pt x="476729" y="39394"/>
                </a:lnTo>
                <a:lnTo>
                  <a:pt x="469695" y="44562"/>
                </a:lnTo>
                <a:lnTo>
                  <a:pt x="466583" y="51082"/>
                </a:lnTo>
                <a:lnTo>
                  <a:pt x="465429" y="59389"/>
                </a:lnTo>
                <a:lnTo>
                  <a:pt x="461136" y="71048"/>
                </a:lnTo>
                <a:lnTo>
                  <a:pt x="450857" y="83383"/>
                </a:lnTo>
                <a:lnTo>
                  <a:pt x="436038" y="90436"/>
                </a:lnTo>
                <a:lnTo>
                  <a:pt x="418122" y="86250"/>
                </a:lnTo>
                <a:lnTo>
                  <a:pt x="403282" y="77468"/>
                </a:lnTo>
                <a:lnTo>
                  <a:pt x="394323" y="75002"/>
                </a:lnTo>
                <a:lnTo>
                  <a:pt x="387634" y="79268"/>
                </a:lnTo>
                <a:lnTo>
                  <a:pt x="379603" y="90682"/>
                </a:lnTo>
                <a:lnTo>
                  <a:pt x="362933" y="85311"/>
                </a:lnTo>
                <a:lnTo>
                  <a:pt x="349353" y="89912"/>
                </a:lnTo>
                <a:lnTo>
                  <a:pt x="339071" y="101978"/>
                </a:lnTo>
                <a:lnTo>
                  <a:pt x="332295" y="119003"/>
                </a:lnTo>
                <a:lnTo>
                  <a:pt x="325021" y="131838"/>
                </a:lnTo>
                <a:lnTo>
                  <a:pt x="315375" y="135216"/>
                </a:lnTo>
                <a:lnTo>
                  <a:pt x="306763" y="132453"/>
                </a:lnTo>
                <a:lnTo>
                  <a:pt x="302590" y="126864"/>
                </a:lnTo>
                <a:lnTo>
                  <a:pt x="300198" y="118060"/>
                </a:lnTo>
                <a:lnTo>
                  <a:pt x="294197" y="107536"/>
                </a:lnTo>
                <a:lnTo>
                  <a:pt x="283864" y="101434"/>
                </a:lnTo>
                <a:lnTo>
                  <a:pt x="268478" y="105896"/>
                </a:lnTo>
                <a:lnTo>
                  <a:pt x="253400" y="119208"/>
                </a:lnTo>
                <a:lnTo>
                  <a:pt x="243582" y="132046"/>
                </a:lnTo>
                <a:lnTo>
                  <a:pt x="237684" y="139140"/>
                </a:lnTo>
                <a:lnTo>
                  <a:pt x="234365" y="135221"/>
                </a:lnTo>
                <a:lnTo>
                  <a:pt x="226973" y="124531"/>
                </a:lnTo>
                <a:lnTo>
                  <a:pt x="211535" y="118247"/>
                </a:lnTo>
                <a:lnTo>
                  <a:pt x="190733" y="121498"/>
                </a:lnTo>
                <a:lnTo>
                  <a:pt x="167246" y="139412"/>
                </a:lnTo>
                <a:lnTo>
                  <a:pt x="147374" y="157460"/>
                </a:lnTo>
                <a:lnTo>
                  <a:pt x="133689" y="161843"/>
                </a:lnTo>
                <a:lnTo>
                  <a:pt x="123305" y="158753"/>
                </a:lnTo>
                <a:lnTo>
                  <a:pt x="113334" y="154385"/>
                </a:lnTo>
                <a:lnTo>
                  <a:pt x="90557" y="150018"/>
                </a:lnTo>
                <a:lnTo>
                  <a:pt x="77966" y="146050"/>
                </a:lnTo>
                <a:lnTo>
                  <a:pt x="68084" y="139297"/>
                </a:lnTo>
                <a:lnTo>
                  <a:pt x="59895" y="150592"/>
                </a:lnTo>
                <a:lnTo>
                  <a:pt x="52941" y="157879"/>
                </a:lnTo>
                <a:lnTo>
                  <a:pt x="47266" y="160302"/>
                </a:lnTo>
                <a:lnTo>
                  <a:pt x="42913" y="157001"/>
                </a:lnTo>
                <a:lnTo>
                  <a:pt x="33266" y="153975"/>
                </a:lnTo>
                <a:lnTo>
                  <a:pt x="18565" y="160348"/>
                </a:lnTo>
                <a:lnTo>
                  <a:pt x="5310" y="173235"/>
                </a:lnTo>
                <a:lnTo>
                  <a:pt x="0" y="189755"/>
                </a:lnTo>
                <a:lnTo>
                  <a:pt x="725106" y="189755"/>
                </a:lnTo>
                <a:lnTo>
                  <a:pt x="728701" y="161649"/>
                </a:lnTo>
                <a:lnTo>
                  <a:pt x="718367" y="133697"/>
                </a:lnTo>
                <a:lnTo>
                  <a:pt x="699572" y="112259"/>
                </a:lnTo>
                <a:lnTo>
                  <a:pt x="677786" y="103699"/>
                </a:lnTo>
                <a:lnTo>
                  <a:pt x="656742" y="96480"/>
                </a:lnTo>
                <a:lnTo>
                  <a:pt x="637009" y="80847"/>
                </a:lnTo>
                <a:lnTo>
                  <a:pt x="619339" y="65836"/>
                </a:lnTo>
                <a:lnTo>
                  <a:pt x="604481" y="60481"/>
                </a:lnTo>
                <a:lnTo>
                  <a:pt x="592294" y="64307"/>
                </a:lnTo>
                <a:lnTo>
                  <a:pt x="582407" y="68635"/>
                </a:lnTo>
                <a:lnTo>
                  <a:pt x="575205" y="70172"/>
                </a:lnTo>
                <a:lnTo>
                  <a:pt x="571068" y="65625"/>
                </a:lnTo>
                <a:lnTo>
                  <a:pt x="568952" y="52775"/>
                </a:lnTo>
                <a:lnTo>
                  <a:pt x="566527" y="34803"/>
                </a:lnTo>
                <a:lnTo>
                  <a:pt x="562245" y="16520"/>
                </a:lnTo>
                <a:lnTo>
                  <a:pt x="554558" y="2734"/>
                </a:lnTo>
                <a:lnTo>
                  <a:pt x="546481" y="0"/>
                </a:lnTo>
                <a:close/>
              </a:path>
            </a:pathLst>
          </a:custGeom>
          <a:solidFill>
            <a:srgbClr val="199049">
              <a:alpha val="25000"/>
            </a:srgb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5" name="object 111">
            <a:extLst>
              <a:ext uri="{FF2B5EF4-FFF2-40B4-BE49-F238E27FC236}">
                <a16:creationId xmlns:a16="http://schemas.microsoft.com/office/drawing/2014/main" id="{9F228BB0-C516-7259-6ADC-15608A0165F9}"/>
              </a:ext>
            </a:extLst>
          </xdr:cNvPr>
          <xdr:cNvSpPr/>
        </xdr:nvSpPr>
        <xdr:spPr>
          <a:xfrm>
            <a:off x="10548925" y="4481042"/>
            <a:ext cx="344805" cy="437515"/>
          </a:xfrm>
          <a:custGeom>
            <a:avLst/>
            <a:gdLst/>
            <a:ahLst/>
            <a:cxnLst/>
            <a:rect l="l" t="t" r="r" b="b"/>
            <a:pathLst>
              <a:path w="344804" h="437514">
                <a:moveTo>
                  <a:pt x="344284" y="79959"/>
                </a:moveTo>
                <a:lnTo>
                  <a:pt x="176149" y="79959"/>
                </a:lnTo>
                <a:lnTo>
                  <a:pt x="176149" y="0"/>
                </a:lnTo>
                <a:lnTo>
                  <a:pt x="0" y="0"/>
                </a:lnTo>
                <a:lnTo>
                  <a:pt x="0" y="437095"/>
                </a:lnTo>
                <a:lnTo>
                  <a:pt x="176149" y="437095"/>
                </a:lnTo>
                <a:lnTo>
                  <a:pt x="176149" y="435076"/>
                </a:lnTo>
                <a:lnTo>
                  <a:pt x="344284" y="435076"/>
                </a:lnTo>
                <a:lnTo>
                  <a:pt x="344284" y="79959"/>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6" name="object 112">
            <a:extLst>
              <a:ext uri="{FF2B5EF4-FFF2-40B4-BE49-F238E27FC236}">
                <a16:creationId xmlns:a16="http://schemas.microsoft.com/office/drawing/2014/main" id="{393DA96D-7FC9-6BDC-C9D8-54C32C404C3B}"/>
              </a:ext>
            </a:extLst>
          </xdr:cNvPr>
          <xdr:cNvSpPr/>
        </xdr:nvSpPr>
        <xdr:spPr>
          <a:xfrm>
            <a:off x="9924199" y="4481042"/>
            <a:ext cx="624840" cy="436880"/>
          </a:xfrm>
          <a:custGeom>
            <a:avLst/>
            <a:gdLst/>
            <a:ahLst/>
            <a:cxnLst/>
            <a:rect l="l" t="t" r="r" b="b"/>
            <a:pathLst>
              <a:path w="624840" h="436879">
                <a:moveTo>
                  <a:pt x="624725" y="0"/>
                </a:moveTo>
                <a:lnTo>
                  <a:pt x="0" y="0"/>
                </a:lnTo>
                <a:lnTo>
                  <a:pt x="0" y="436689"/>
                </a:lnTo>
                <a:lnTo>
                  <a:pt x="624725" y="436689"/>
                </a:lnTo>
                <a:lnTo>
                  <a:pt x="624725"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7" name="object 113">
            <a:extLst>
              <a:ext uri="{FF2B5EF4-FFF2-40B4-BE49-F238E27FC236}">
                <a16:creationId xmlns:a16="http://schemas.microsoft.com/office/drawing/2014/main" id="{DDF2DE17-18B1-B48E-A93A-8B905757A819}"/>
              </a:ext>
            </a:extLst>
          </xdr:cNvPr>
          <xdr:cNvSpPr/>
        </xdr:nvSpPr>
        <xdr:spPr>
          <a:xfrm>
            <a:off x="10012083" y="4641570"/>
            <a:ext cx="311785" cy="276860"/>
          </a:xfrm>
          <a:custGeom>
            <a:avLst/>
            <a:gdLst/>
            <a:ahLst/>
            <a:cxnLst/>
            <a:rect l="l" t="t" r="r" b="b"/>
            <a:pathLst>
              <a:path w="311784" h="276860">
                <a:moveTo>
                  <a:pt x="311251" y="0"/>
                </a:moveTo>
                <a:lnTo>
                  <a:pt x="0" y="0"/>
                </a:lnTo>
                <a:lnTo>
                  <a:pt x="0" y="276567"/>
                </a:lnTo>
                <a:lnTo>
                  <a:pt x="311251" y="276567"/>
                </a:lnTo>
                <a:lnTo>
                  <a:pt x="311251" y="0"/>
                </a:lnTo>
                <a:close/>
              </a:path>
            </a:pathLst>
          </a:custGeom>
          <a:solidFill>
            <a:srgbClr val="83878D"/>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8" name="object 114">
            <a:extLst>
              <a:ext uri="{FF2B5EF4-FFF2-40B4-BE49-F238E27FC236}">
                <a16:creationId xmlns:a16="http://schemas.microsoft.com/office/drawing/2014/main" id="{90B7AE91-5706-A513-5713-BBD0C9FCD167}"/>
              </a:ext>
            </a:extLst>
          </xdr:cNvPr>
          <xdr:cNvSpPr/>
        </xdr:nvSpPr>
        <xdr:spPr>
          <a:xfrm>
            <a:off x="10011257" y="4641570"/>
            <a:ext cx="25400" cy="276860"/>
          </a:xfrm>
          <a:custGeom>
            <a:avLst/>
            <a:gdLst/>
            <a:ahLst/>
            <a:cxnLst/>
            <a:rect l="l" t="t" r="r" b="b"/>
            <a:pathLst>
              <a:path w="25400" h="276860">
                <a:moveTo>
                  <a:pt x="25247" y="0"/>
                </a:moveTo>
                <a:lnTo>
                  <a:pt x="0" y="0"/>
                </a:lnTo>
                <a:lnTo>
                  <a:pt x="0" y="276567"/>
                </a:lnTo>
                <a:lnTo>
                  <a:pt x="25247" y="276567"/>
                </a:lnTo>
                <a:lnTo>
                  <a:pt x="25247" y="0"/>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9" name="object 115">
            <a:extLst>
              <a:ext uri="{FF2B5EF4-FFF2-40B4-BE49-F238E27FC236}">
                <a16:creationId xmlns:a16="http://schemas.microsoft.com/office/drawing/2014/main" id="{A920BEA5-1100-33D2-E3CA-4BF77006395E}"/>
              </a:ext>
            </a:extLst>
          </xdr:cNvPr>
          <xdr:cNvSpPr/>
        </xdr:nvSpPr>
        <xdr:spPr>
          <a:xfrm>
            <a:off x="10548916" y="4481043"/>
            <a:ext cx="0" cy="127635"/>
          </a:xfrm>
          <a:custGeom>
            <a:avLst/>
            <a:gdLst/>
            <a:ahLst/>
            <a:cxnLst/>
            <a:rect l="l" t="t" r="r" b="b"/>
            <a:pathLst>
              <a:path h="127635">
                <a:moveTo>
                  <a:pt x="0" y="127533"/>
                </a:moveTo>
                <a:lnTo>
                  <a:pt x="0"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0" name="object 116">
            <a:extLst>
              <a:ext uri="{FF2B5EF4-FFF2-40B4-BE49-F238E27FC236}">
                <a16:creationId xmlns:a16="http://schemas.microsoft.com/office/drawing/2014/main" id="{16CC678D-5BD1-A834-C669-696E7D643F1F}"/>
              </a:ext>
            </a:extLst>
          </xdr:cNvPr>
          <xdr:cNvSpPr/>
        </xdr:nvSpPr>
        <xdr:spPr>
          <a:xfrm>
            <a:off x="10060048" y="4525506"/>
            <a:ext cx="208279" cy="61594"/>
          </a:xfrm>
          <a:custGeom>
            <a:avLst/>
            <a:gdLst/>
            <a:ahLst/>
            <a:cxnLst/>
            <a:rect l="l" t="t" r="r" b="b"/>
            <a:pathLst>
              <a:path w="208279" h="61595">
                <a:moveTo>
                  <a:pt x="207391" y="0"/>
                </a:moveTo>
                <a:lnTo>
                  <a:pt x="189788" y="0"/>
                </a:lnTo>
                <a:lnTo>
                  <a:pt x="168605" y="44208"/>
                </a:lnTo>
                <a:lnTo>
                  <a:pt x="168249" y="44348"/>
                </a:lnTo>
                <a:lnTo>
                  <a:pt x="167106" y="44183"/>
                </a:lnTo>
                <a:lnTo>
                  <a:pt x="150469" y="9347"/>
                </a:lnTo>
                <a:lnTo>
                  <a:pt x="146799" y="2146"/>
                </a:lnTo>
                <a:lnTo>
                  <a:pt x="139725" y="0"/>
                </a:lnTo>
                <a:lnTo>
                  <a:pt x="74460" y="0"/>
                </a:lnTo>
                <a:lnTo>
                  <a:pt x="67995" y="3581"/>
                </a:lnTo>
                <a:lnTo>
                  <a:pt x="65100" y="10515"/>
                </a:lnTo>
                <a:lnTo>
                  <a:pt x="60454" y="5995"/>
                </a:lnTo>
                <a:lnTo>
                  <a:pt x="54671" y="2700"/>
                </a:lnTo>
                <a:lnTo>
                  <a:pt x="48010" y="684"/>
                </a:lnTo>
                <a:lnTo>
                  <a:pt x="40728" y="0"/>
                </a:lnTo>
                <a:lnTo>
                  <a:pt x="2705" y="0"/>
                </a:lnTo>
                <a:lnTo>
                  <a:pt x="0" y="1333"/>
                </a:lnTo>
                <a:lnTo>
                  <a:pt x="0" y="13068"/>
                </a:lnTo>
                <a:lnTo>
                  <a:pt x="749" y="13639"/>
                </a:lnTo>
                <a:lnTo>
                  <a:pt x="43548" y="13652"/>
                </a:lnTo>
                <a:lnTo>
                  <a:pt x="51269" y="19265"/>
                </a:lnTo>
                <a:lnTo>
                  <a:pt x="51269" y="42125"/>
                </a:lnTo>
                <a:lnTo>
                  <a:pt x="43510" y="47764"/>
                </a:lnTo>
                <a:lnTo>
                  <a:pt x="21386" y="47764"/>
                </a:lnTo>
                <a:lnTo>
                  <a:pt x="20637" y="47193"/>
                </a:lnTo>
                <a:lnTo>
                  <a:pt x="20624" y="26212"/>
                </a:lnTo>
                <a:lnTo>
                  <a:pt x="18999" y="23888"/>
                </a:lnTo>
                <a:lnTo>
                  <a:pt x="749" y="23888"/>
                </a:lnTo>
                <a:lnTo>
                  <a:pt x="0" y="24460"/>
                </a:lnTo>
                <a:lnTo>
                  <a:pt x="0" y="60858"/>
                </a:lnTo>
                <a:lnTo>
                  <a:pt x="762" y="61417"/>
                </a:lnTo>
                <a:lnTo>
                  <a:pt x="40551" y="61417"/>
                </a:lnTo>
                <a:lnTo>
                  <a:pt x="52508" y="59553"/>
                </a:lnTo>
                <a:lnTo>
                  <a:pt x="61933" y="54206"/>
                </a:lnTo>
                <a:lnTo>
                  <a:pt x="68359" y="45740"/>
                </a:lnTo>
                <a:lnTo>
                  <a:pt x="71323" y="34518"/>
                </a:lnTo>
                <a:lnTo>
                  <a:pt x="74117" y="36347"/>
                </a:lnTo>
                <a:lnTo>
                  <a:pt x="78079" y="37541"/>
                </a:lnTo>
                <a:lnTo>
                  <a:pt x="111290" y="37528"/>
                </a:lnTo>
                <a:lnTo>
                  <a:pt x="113550" y="39293"/>
                </a:lnTo>
                <a:lnTo>
                  <a:pt x="113550" y="46050"/>
                </a:lnTo>
                <a:lnTo>
                  <a:pt x="111252" y="47777"/>
                </a:lnTo>
                <a:lnTo>
                  <a:pt x="79832" y="47777"/>
                </a:lnTo>
                <a:lnTo>
                  <a:pt x="79057" y="48336"/>
                </a:lnTo>
                <a:lnTo>
                  <a:pt x="79057" y="59791"/>
                </a:lnTo>
                <a:lnTo>
                  <a:pt x="81394" y="61417"/>
                </a:lnTo>
                <a:lnTo>
                  <a:pt x="115265" y="61417"/>
                </a:lnTo>
                <a:lnTo>
                  <a:pt x="122504" y="60261"/>
                </a:lnTo>
                <a:lnTo>
                  <a:pt x="128487" y="56772"/>
                </a:lnTo>
                <a:lnTo>
                  <a:pt x="132558" y="50915"/>
                </a:lnTo>
                <a:lnTo>
                  <a:pt x="134061" y="42659"/>
                </a:lnTo>
                <a:lnTo>
                  <a:pt x="132570" y="34427"/>
                </a:lnTo>
                <a:lnTo>
                  <a:pt x="128520" y="28563"/>
                </a:lnTo>
                <a:lnTo>
                  <a:pt x="122541" y="25055"/>
                </a:lnTo>
                <a:lnTo>
                  <a:pt x="115265" y="23888"/>
                </a:lnTo>
                <a:lnTo>
                  <a:pt x="88036" y="23888"/>
                </a:lnTo>
                <a:lnTo>
                  <a:pt x="85928" y="22009"/>
                </a:lnTo>
                <a:lnTo>
                  <a:pt x="85928" y="15722"/>
                </a:lnTo>
                <a:lnTo>
                  <a:pt x="87820" y="13652"/>
                </a:lnTo>
                <a:lnTo>
                  <a:pt x="129501" y="13652"/>
                </a:lnTo>
                <a:lnTo>
                  <a:pt x="133477" y="14833"/>
                </a:lnTo>
                <a:lnTo>
                  <a:pt x="155333" y="59029"/>
                </a:lnTo>
                <a:lnTo>
                  <a:pt x="157378" y="61417"/>
                </a:lnTo>
                <a:lnTo>
                  <a:pt x="178587" y="61417"/>
                </a:lnTo>
                <a:lnTo>
                  <a:pt x="180594" y="59054"/>
                </a:lnTo>
                <a:lnTo>
                  <a:pt x="181267" y="57734"/>
                </a:lnTo>
                <a:lnTo>
                  <a:pt x="207987" y="2539"/>
                </a:lnTo>
                <a:lnTo>
                  <a:pt x="208153" y="558"/>
                </a:lnTo>
                <a:lnTo>
                  <a:pt x="207391"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1" name="object 117">
            <a:extLst>
              <a:ext uri="{FF2B5EF4-FFF2-40B4-BE49-F238E27FC236}">
                <a16:creationId xmlns:a16="http://schemas.microsoft.com/office/drawing/2014/main" id="{E5D8B277-21FA-5B51-D78C-E8E3FCB291EA}"/>
              </a:ext>
            </a:extLst>
          </xdr:cNvPr>
          <xdr:cNvSpPr/>
        </xdr:nvSpPr>
        <xdr:spPr>
          <a:xfrm>
            <a:off x="10708716" y="4814925"/>
            <a:ext cx="30480" cy="100330"/>
          </a:xfrm>
          <a:custGeom>
            <a:avLst/>
            <a:gdLst/>
            <a:ahLst/>
            <a:cxnLst/>
            <a:rect l="l" t="t" r="r" b="b"/>
            <a:pathLst>
              <a:path w="30479" h="100329">
                <a:moveTo>
                  <a:pt x="0" y="99847"/>
                </a:moveTo>
                <a:lnTo>
                  <a:pt x="30467" y="99847"/>
                </a:lnTo>
                <a:lnTo>
                  <a:pt x="30467" y="0"/>
                </a:lnTo>
                <a:lnTo>
                  <a:pt x="0" y="0"/>
                </a:lnTo>
                <a:lnTo>
                  <a:pt x="0" y="99847"/>
                </a:lnTo>
                <a:close/>
              </a:path>
            </a:pathLst>
          </a:custGeom>
          <a:solidFill>
            <a:srgbClr val="C29A6C"/>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2" name="object 118">
            <a:extLst>
              <a:ext uri="{FF2B5EF4-FFF2-40B4-BE49-F238E27FC236}">
                <a16:creationId xmlns:a16="http://schemas.microsoft.com/office/drawing/2014/main" id="{8DF7635A-B950-B428-7DBA-AA87CED90B26}"/>
              </a:ext>
            </a:extLst>
          </xdr:cNvPr>
          <xdr:cNvSpPr/>
        </xdr:nvSpPr>
        <xdr:spPr>
          <a:xfrm>
            <a:off x="10739183" y="4814925"/>
            <a:ext cx="100330" cy="100330"/>
          </a:xfrm>
          <a:custGeom>
            <a:avLst/>
            <a:gdLst/>
            <a:ahLst/>
            <a:cxnLst/>
            <a:rect l="l" t="t" r="r" b="b"/>
            <a:pathLst>
              <a:path w="100329" h="100329">
                <a:moveTo>
                  <a:pt x="99847" y="0"/>
                </a:moveTo>
                <a:lnTo>
                  <a:pt x="0" y="0"/>
                </a:lnTo>
                <a:lnTo>
                  <a:pt x="0" y="99847"/>
                </a:lnTo>
                <a:lnTo>
                  <a:pt x="99847" y="99847"/>
                </a:lnTo>
                <a:lnTo>
                  <a:pt x="99847" y="0"/>
                </a:lnTo>
                <a:close/>
              </a:path>
            </a:pathLst>
          </a:custGeom>
          <a:solidFill>
            <a:srgbClr val="EFCBA2"/>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3" name="object 119">
            <a:extLst>
              <a:ext uri="{FF2B5EF4-FFF2-40B4-BE49-F238E27FC236}">
                <a16:creationId xmlns:a16="http://schemas.microsoft.com/office/drawing/2014/main" id="{C99B9A04-2422-5110-C728-41EF44192D10}"/>
              </a:ext>
            </a:extLst>
          </xdr:cNvPr>
          <xdr:cNvSpPr/>
        </xdr:nvSpPr>
        <xdr:spPr>
          <a:xfrm>
            <a:off x="10579151" y="4814925"/>
            <a:ext cx="29845" cy="100330"/>
          </a:xfrm>
          <a:custGeom>
            <a:avLst/>
            <a:gdLst/>
            <a:ahLst/>
            <a:cxnLst/>
            <a:rect l="l" t="t" r="r" b="b"/>
            <a:pathLst>
              <a:path w="29845" h="100329">
                <a:moveTo>
                  <a:pt x="0" y="99847"/>
                </a:moveTo>
                <a:lnTo>
                  <a:pt x="29718" y="99847"/>
                </a:lnTo>
                <a:lnTo>
                  <a:pt x="29718" y="0"/>
                </a:lnTo>
                <a:lnTo>
                  <a:pt x="0" y="0"/>
                </a:lnTo>
                <a:lnTo>
                  <a:pt x="0" y="99847"/>
                </a:lnTo>
                <a:close/>
              </a:path>
            </a:pathLst>
          </a:custGeom>
          <a:solidFill>
            <a:srgbClr val="C29A6C"/>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4" name="object 120">
            <a:extLst>
              <a:ext uri="{FF2B5EF4-FFF2-40B4-BE49-F238E27FC236}">
                <a16:creationId xmlns:a16="http://schemas.microsoft.com/office/drawing/2014/main" id="{BCFB6669-1530-6BB0-BA52-C7FDBB9B5945}"/>
              </a:ext>
            </a:extLst>
          </xdr:cNvPr>
          <xdr:cNvSpPr/>
        </xdr:nvSpPr>
        <xdr:spPr>
          <a:xfrm>
            <a:off x="10479304" y="4814925"/>
            <a:ext cx="229870" cy="100330"/>
          </a:xfrm>
          <a:custGeom>
            <a:avLst/>
            <a:gdLst/>
            <a:ahLst/>
            <a:cxnLst/>
            <a:rect l="l" t="t" r="r" b="b"/>
            <a:pathLst>
              <a:path w="229870" h="100329">
                <a:moveTo>
                  <a:pt x="99847" y="0"/>
                </a:moveTo>
                <a:lnTo>
                  <a:pt x="0" y="0"/>
                </a:lnTo>
                <a:lnTo>
                  <a:pt x="0" y="99847"/>
                </a:lnTo>
                <a:lnTo>
                  <a:pt x="99847" y="99847"/>
                </a:lnTo>
                <a:lnTo>
                  <a:pt x="99847" y="0"/>
                </a:lnTo>
                <a:close/>
              </a:path>
              <a:path w="229870" h="100329">
                <a:moveTo>
                  <a:pt x="229412" y="0"/>
                </a:moveTo>
                <a:lnTo>
                  <a:pt x="129565" y="0"/>
                </a:lnTo>
                <a:lnTo>
                  <a:pt x="129565" y="99847"/>
                </a:lnTo>
                <a:lnTo>
                  <a:pt x="229412" y="99847"/>
                </a:lnTo>
                <a:lnTo>
                  <a:pt x="229412" y="0"/>
                </a:lnTo>
                <a:close/>
              </a:path>
            </a:pathLst>
          </a:custGeom>
          <a:solidFill>
            <a:srgbClr val="EFCBA2"/>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5" name="object 121">
            <a:extLst>
              <a:ext uri="{FF2B5EF4-FFF2-40B4-BE49-F238E27FC236}">
                <a16:creationId xmlns:a16="http://schemas.microsoft.com/office/drawing/2014/main" id="{2B2EE926-6380-7645-279F-B58EBEBA89A2}"/>
              </a:ext>
            </a:extLst>
          </xdr:cNvPr>
          <xdr:cNvSpPr/>
        </xdr:nvSpPr>
        <xdr:spPr>
          <a:xfrm>
            <a:off x="10766895" y="4745786"/>
            <a:ext cx="51435" cy="69215"/>
          </a:xfrm>
          <a:custGeom>
            <a:avLst/>
            <a:gdLst/>
            <a:ahLst/>
            <a:cxnLst/>
            <a:rect l="l" t="t" r="r" b="b"/>
            <a:pathLst>
              <a:path w="51434" h="69214">
                <a:moveTo>
                  <a:pt x="0" y="69138"/>
                </a:moveTo>
                <a:lnTo>
                  <a:pt x="51168" y="69138"/>
                </a:lnTo>
                <a:lnTo>
                  <a:pt x="51168" y="0"/>
                </a:lnTo>
                <a:lnTo>
                  <a:pt x="0" y="0"/>
                </a:lnTo>
                <a:lnTo>
                  <a:pt x="0" y="69138"/>
                </a:lnTo>
                <a:close/>
              </a:path>
            </a:pathLst>
          </a:custGeom>
          <a:solidFill>
            <a:srgbClr val="C29A6C"/>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6" name="object 122">
            <a:extLst>
              <a:ext uri="{FF2B5EF4-FFF2-40B4-BE49-F238E27FC236}">
                <a16:creationId xmlns:a16="http://schemas.microsoft.com/office/drawing/2014/main" id="{44FEDC1A-B9E1-208B-C5CE-33FFC7586CC0}"/>
              </a:ext>
            </a:extLst>
          </xdr:cNvPr>
          <xdr:cNvSpPr/>
        </xdr:nvSpPr>
        <xdr:spPr>
          <a:xfrm>
            <a:off x="10667047" y="4745786"/>
            <a:ext cx="100330" cy="69215"/>
          </a:xfrm>
          <a:custGeom>
            <a:avLst/>
            <a:gdLst/>
            <a:ahLst/>
            <a:cxnLst/>
            <a:rect l="l" t="t" r="r" b="b"/>
            <a:pathLst>
              <a:path w="100329" h="69214">
                <a:moveTo>
                  <a:pt x="99847" y="0"/>
                </a:moveTo>
                <a:lnTo>
                  <a:pt x="0" y="0"/>
                </a:lnTo>
                <a:lnTo>
                  <a:pt x="0" y="69138"/>
                </a:lnTo>
                <a:lnTo>
                  <a:pt x="99847" y="69138"/>
                </a:lnTo>
                <a:lnTo>
                  <a:pt x="99847" y="0"/>
                </a:lnTo>
                <a:close/>
              </a:path>
            </a:pathLst>
          </a:custGeom>
          <a:solidFill>
            <a:srgbClr val="EFCBA2"/>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7" name="object 123">
            <a:extLst>
              <a:ext uri="{FF2B5EF4-FFF2-40B4-BE49-F238E27FC236}">
                <a16:creationId xmlns:a16="http://schemas.microsoft.com/office/drawing/2014/main" id="{EE92CAF2-3774-A62B-29AF-ABB5F0EB5015}"/>
              </a:ext>
            </a:extLst>
          </xdr:cNvPr>
          <xdr:cNvSpPr/>
        </xdr:nvSpPr>
        <xdr:spPr>
          <a:xfrm>
            <a:off x="10481336" y="4814938"/>
            <a:ext cx="258445" cy="99060"/>
          </a:xfrm>
          <a:custGeom>
            <a:avLst/>
            <a:gdLst/>
            <a:ahLst/>
            <a:cxnLst/>
            <a:rect l="l" t="t" r="r" b="b"/>
            <a:pathLst>
              <a:path w="258445" h="99060">
                <a:moveTo>
                  <a:pt x="0" y="98513"/>
                </a:moveTo>
                <a:lnTo>
                  <a:pt x="0" y="0"/>
                </a:lnTo>
                <a:lnTo>
                  <a:pt x="257835" y="0"/>
                </a:lnTo>
                <a:lnTo>
                  <a:pt x="257835" y="65277"/>
                </a:lnTo>
              </a:path>
            </a:pathLst>
          </a:custGeom>
          <a:ln w="12700">
            <a:solidFill>
              <a:srgbClr val="703B0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8" name="object 124">
            <a:extLst>
              <a:ext uri="{FF2B5EF4-FFF2-40B4-BE49-F238E27FC236}">
                <a16:creationId xmlns:a16="http://schemas.microsoft.com/office/drawing/2014/main" id="{67D139E6-8658-593B-F551-73742C38A61B}"/>
              </a:ext>
            </a:extLst>
          </xdr:cNvPr>
          <xdr:cNvSpPr/>
        </xdr:nvSpPr>
        <xdr:spPr>
          <a:xfrm>
            <a:off x="10739950" y="4745789"/>
            <a:ext cx="78740" cy="69215"/>
          </a:xfrm>
          <a:custGeom>
            <a:avLst/>
            <a:gdLst/>
            <a:ahLst/>
            <a:cxnLst/>
            <a:rect l="l" t="t" r="r" b="b"/>
            <a:pathLst>
              <a:path w="78740" h="69214">
                <a:moveTo>
                  <a:pt x="0" y="0"/>
                </a:moveTo>
                <a:lnTo>
                  <a:pt x="78117" y="0"/>
                </a:lnTo>
                <a:lnTo>
                  <a:pt x="78117" y="69138"/>
                </a:lnTo>
              </a:path>
            </a:pathLst>
          </a:custGeom>
          <a:ln w="12700">
            <a:solidFill>
              <a:srgbClr val="703B0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9" name="object 125">
            <a:extLst>
              <a:ext uri="{FF2B5EF4-FFF2-40B4-BE49-F238E27FC236}">
                <a16:creationId xmlns:a16="http://schemas.microsoft.com/office/drawing/2014/main" id="{C5B947EE-D168-40C5-C98A-77ACB6D0D475}"/>
              </a:ext>
            </a:extLst>
          </xdr:cNvPr>
          <xdr:cNvSpPr/>
        </xdr:nvSpPr>
        <xdr:spPr>
          <a:xfrm>
            <a:off x="10779565" y="4814931"/>
            <a:ext cx="59690" cy="100330"/>
          </a:xfrm>
          <a:custGeom>
            <a:avLst/>
            <a:gdLst/>
            <a:ahLst/>
            <a:cxnLst/>
            <a:rect l="l" t="t" r="r" b="b"/>
            <a:pathLst>
              <a:path w="59690" h="100329">
                <a:moveTo>
                  <a:pt x="0" y="0"/>
                </a:moveTo>
                <a:lnTo>
                  <a:pt x="59461" y="0"/>
                </a:lnTo>
                <a:lnTo>
                  <a:pt x="59461" y="99847"/>
                </a:lnTo>
              </a:path>
            </a:pathLst>
          </a:custGeom>
          <a:ln w="12700">
            <a:solidFill>
              <a:srgbClr val="703B0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20" name="object 126">
            <a:extLst>
              <a:ext uri="{FF2B5EF4-FFF2-40B4-BE49-F238E27FC236}">
                <a16:creationId xmlns:a16="http://schemas.microsoft.com/office/drawing/2014/main" id="{70F22E12-C68B-BC3F-84C5-C3F6851E8DAA}"/>
              </a:ext>
            </a:extLst>
          </xdr:cNvPr>
          <xdr:cNvSpPr/>
        </xdr:nvSpPr>
        <xdr:spPr>
          <a:xfrm>
            <a:off x="10011257" y="4641575"/>
            <a:ext cx="241300" cy="60325"/>
          </a:xfrm>
          <a:custGeom>
            <a:avLst/>
            <a:gdLst/>
            <a:ahLst/>
            <a:cxnLst/>
            <a:rect l="l" t="t" r="r" b="b"/>
            <a:pathLst>
              <a:path w="241300" h="60325">
                <a:moveTo>
                  <a:pt x="240779" y="0"/>
                </a:moveTo>
                <a:lnTo>
                  <a:pt x="0" y="0"/>
                </a:lnTo>
                <a:lnTo>
                  <a:pt x="0" y="59702"/>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21" name="object 127">
            <a:extLst>
              <a:ext uri="{FF2B5EF4-FFF2-40B4-BE49-F238E27FC236}">
                <a16:creationId xmlns:a16="http://schemas.microsoft.com/office/drawing/2014/main" id="{AC44FE7F-C4DE-026D-4422-7781CA10CEA9}"/>
              </a:ext>
            </a:extLst>
          </xdr:cNvPr>
          <xdr:cNvSpPr/>
        </xdr:nvSpPr>
        <xdr:spPr>
          <a:xfrm>
            <a:off x="9609855" y="4917156"/>
            <a:ext cx="1299210" cy="0"/>
          </a:xfrm>
          <a:custGeom>
            <a:avLst/>
            <a:gdLst/>
            <a:ahLst/>
            <a:cxnLst/>
            <a:rect l="l" t="t" r="r" b="b"/>
            <a:pathLst>
              <a:path w="1299209">
                <a:moveTo>
                  <a:pt x="0" y="0"/>
                </a:moveTo>
                <a:lnTo>
                  <a:pt x="1299146"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pic>
        <xdr:nvPicPr>
          <xdr:cNvPr id="122" name="object 128">
            <a:extLst>
              <a:ext uri="{FF2B5EF4-FFF2-40B4-BE49-F238E27FC236}">
                <a16:creationId xmlns:a16="http://schemas.microsoft.com/office/drawing/2014/main" id="{BD1A3EE5-EF22-795B-39D6-8C5C78586A9C}"/>
              </a:ext>
            </a:extLst>
          </xdr:cNvPr>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9960208" y="4670210"/>
            <a:ext cx="332748" cy="240670"/>
          </a:xfrm>
          <a:prstGeom prst="rect">
            <a:avLst/>
          </a:prstGeom>
        </xdr:spPr>
      </xdr:pic>
    </xdr:grpSp>
    <xdr:clientData/>
  </xdr:twoCellAnchor>
  <xdr:twoCellAnchor>
    <xdr:from>
      <xdr:col>79</xdr:col>
      <xdr:colOff>279409</xdr:colOff>
      <xdr:row>32</xdr:row>
      <xdr:rowOff>38100</xdr:rowOff>
    </xdr:from>
    <xdr:to>
      <xdr:col>81</xdr:col>
      <xdr:colOff>203</xdr:colOff>
      <xdr:row>33</xdr:row>
      <xdr:rowOff>130963</xdr:rowOff>
    </xdr:to>
    <xdr:grpSp>
      <xdr:nvGrpSpPr>
        <xdr:cNvPr id="303" name="object 14">
          <a:extLst>
            <a:ext uri="{FF2B5EF4-FFF2-40B4-BE49-F238E27FC236}">
              <a16:creationId xmlns:a16="http://schemas.microsoft.com/office/drawing/2014/main" id="{32D994BA-58F5-4A95-8B58-34574E1CF953}"/>
            </a:ext>
          </a:extLst>
        </xdr:cNvPr>
        <xdr:cNvGrpSpPr/>
      </xdr:nvGrpSpPr>
      <xdr:grpSpPr>
        <a:xfrm>
          <a:off x="10715634" y="4845050"/>
          <a:ext cx="936819" cy="492913"/>
          <a:chOff x="8147114" y="4240914"/>
          <a:chExt cx="1374308" cy="735440"/>
        </a:xfrm>
      </xdr:grpSpPr>
      <xdr:sp macro="" textlink="">
        <xdr:nvSpPr>
          <xdr:cNvPr id="304" name="object 15">
            <a:extLst>
              <a:ext uri="{FF2B5EF4-FFF2-40B4-BE49-F238E27FC236}">
                <a16:creationId xmlns:a16="http://schemas.microsoft.com/office/drawing/2014/main" id="{65EE694F-539A-8446-A3B4-5CB4258BECAA}"/>
              </a:ext>
            </a:extLst>
          </xdr:cNvPr>
          <xdr:cNvSpPr/>
        </xdr:nvSpPr>
        <xdr:spPr>
          <a:xfrm>
            <a:off x="8222043" y="4381089"/>
            <a:ext cx="1260475" cy="457834"/>
          </a:xfrm>
          <a:custGeom>
            <a:avLst/>
            <a:gdLst/>
            <a:ahLst/>
            <a:cxnLst/>
            <a:rect l="l" t="t" r="r" b="b"/>
            <a:pathLst>
              <a:path w="1260475" h="457835">
                <a:moveTo>
                  <a:pt x="762362" y="0"/>
                </a:moveTo>
                <a:lnTo>
                  <a:pt x="729145" y="7170"/>
                </a:lnTo>
                <a:lnTo>
                  <a:pt x="697637" y="33931"/>
                </a:lnTo>
                <a:lnTo>
                  <a:pt x="662392" y="76176"/>
                </a:lnTo>
                <a:lnTo>
                  <a:pt x="627538" y="118698"/>
                </a:lnTo>
                <a:lnTo>
                  <a:pt x="597206" y="146294"/>
                </a:lnTo>
                <a:lnTo>
                  <a:pt x="575525" y="143758"/>
                </a:lnTo>
                <a:lnTo>
                  <a:pt x="553896" y="123868"/>
                </a:lnTo>
                <a:lnTo>
                  <a:pt x="529959" y="121962"/>
                </a:lnTo>
                <a:lnTo>
                  <a:pt x="505254" y="139672"/>
                </a:lnTo>
                <a:lnTo>
                  <a:pt x="481317" y="178632"/>
                </a:lnTo>
                <a:lnTo>
                  <a:pt x="456387" y="221724"/>
                </a:lnTo>
                <a:lnTo>
                  <a:pt x="429344" y="250919"/>
                </a:lnTo>
                <a:lnTo>
                  <a:pt x="402684" y="266492"/>
                </a:lnTo>
                <a:lnTo>
                  <a:pt x="363831" y="270216"/>
                </a:lnTo>
                <a:lnTo>
                  <a:pt x="358168" y="280705"/>
                </a:lnTo>
                <a:lnTo>
                  <a:pt x="356730" y="296095"/>
                </a:lnTo>
                <a:lnTo>
                  <a:pt x="354330" y="312300"/>
                </a:lnTo>
                <a:lnTo>
                  <a:pt x="334224" y="317207"/>
                </a:lnTo>
                <a:lnTo>
                  <a:pt x="290329" y="313185"/>
                </a:lnTo>
                <a:lnTo>
                  <a:pt x="236209" y="308745"/>
                </a:lnTo>
                <a:lnTo>
                  <a:pt x="185431" y="312395"/>
                </a:lnTo>
                <a:lnTo>
                  <a:pt x="151561" y="332645"/>
                </a:lnTo>
                <a:lnTo>
                  <a:pt x="127397" y="368112"/>
                </a:lnTo>
                <a:lnTo>
                  <a:pt x="107267" y="393612"/>
                </a:lnTo>
                <a:lnTo>
                  <a:pt x="91361" y="405490"/>
                </a:lnTo>
                <a:lnTo>
                  <a:pt x="79870" y="400095"/>
                </a:lnTo>
                <a:lnTo>
                  <a:pt x="61922" y="394777"/>
                </a:lnTo>
                <a:lnTo>
                  <a:pt x="34563" y="405966"/>
                </a:lnTo>
                <a:lnTo>
                  <a:pt x="9890" y="428599"/>
                </a:lnTo>
                <a:lnTo>
                  <a:pt x="0" y="457613"/>
                </a:lnTo>
                <a:lnTo>
                  <a:pt x="1236230" y="411665"/>
                </a:lnTo>
                <a:lnTo>
                  <a:pt x="1260001" y="380778"/>
                </a:lnTo>
                <a:lnTo>
                  <a:pt x="1257922" y="351597"/>
                </a:lnTo>
                <a:lnTo>
                  <a:pt x="1226858" y="327726"/>
                </a:lnTo>
                <a:lnTo>
                  <a:pt x="1163675" y="312770"/>
                </a:lnTo>
                <a:lnTo>
                  <a:pt x="1119800" y="300546"/>
                </a:lnTo>
                <a:lnTo>
                  <a:pt x="1110475" y="282774"/>
                </a:lnTo>
                <a:lnTo>
                  <a:pt x="1118944" y="264647"/>
                </a:lnTo>
                <a:lnTo>
                  <a:pt x="1128449" y="251358"/>
                </a:lnTo>
                <a:lnTo>
                  <a:pt x="1122235" y="248101"/>
                </a:lnTo>
                <a:lnTo>
                  <a:pt x="1100019" y="252091"/>
                </a:lnTo>
                <a:lnTo>
                  <a:pt x="1082630" y="253685"/>
                </a:lnTo>
                <a:lnTo>
                  <a:pt x="1070232" y="250375"/>
                </a:lnTo>
                <a:lnTo>
                  <a:pt x="1062990" y="239656"/>
                </a:lnTo>
                <a:lnTo>
                  <a:pt x="1059059" y="217087"/>
                </a:lnTo>
                <a:lnTo>
                  <a:pt x="1054549" y="185528"/>
                </a:lnTo>
                <a:lnTo>
                  <a:pt x="1046579" y="153427"/>
                </a:lnTo>
                <a:lnTo>
                  <a:pt x="1032268" y="129229"/>
                </a:lnTo>
                <a:lnTo>
                  <a:pt x="1006791" y="124787"/>
                </a:lnTo>
                <a:lnTo>
                  <a:pt x="966074" y="131366"/>
                </a:lnTo>
                <a:lnTo>
                  <a:pt x="919457" y="136970"/>
                </a:lnTo>
                <a:lnTo>
                  <a:pt x="876280" y="129601"/>
                </a:lnTo>
                <a:lnTo>
                  <a:pt x="845883" y="97263"/>
                </a:lnTo>
                <a:lnTo>
                  <a:pt x="819581" y="45591"/>
                </a:lnTo>
                <a:lnTo>
                  <a:pt x="792124" y="12988"/>
                </a:lnTo>
                <a:lnTo>
                  <a:pt x="762362" y="0"/>
                </a:lnTo>
                <a:close/>
              </a:path>
            </a:pathLst>
          </a:custGeom>
          <a:solidFill>
            <a:srgbClr val="BCDBEC"/>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pic>
        <xdr:nvPicPr>
          <xdr:cNvPr id="305" name="object 16">
            <a:extLst>
              <a:ext uri="{FF2B5EF4-FFF2-40B4-BE49-F238E27FC236}">
                <a16:creationId xmlns:a16="http://schemas.microsoft.com/office/drawing/2014/main" id="{A709EAC4-20B5-6B56-E0C3-77AA874A0012}"/>
              </a:ext>
            </a:extLst>
          </xdr:cNvPr>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8730508" y="4240914"/>
            <a:ext cx="210172" cy="130141"/>
          </a:xfrm>
          <a:prstGeom prst="rect">
            <a:avLst/>
          </a:prstGeom>
        </xdr:spPr>
      </xdr:pic>
      <xdr:sp macro="" textlink="">
        <xdr:nvSpPr>
          <xdr:cNvPr id="306" name="object 17">
            <a:extLst>
              <a:ext uri="{FF2B5EF4-FFF2-40B4-BE49-F238E27FC236}">
                <a16:creationId xmlns:a16="http://schemas.microsoft.com/office/drawing/2014/main" id="{968BECBD-C5A7-36C5-748C-4E9E98F11003}"/>
              </a:ext>
            </a:extLst>
          </xdr:cNvPr>
          <xdr:cNvSpPr/>
        </xdr:nvSpPr>
        <xdr:spPr>
          <a:xfrm>
            <a:off x="8783716" y="4361072"/>
            <a:ext cx="703580" cy="74930"/>
          </a:xfrm>
          <a:custGeom>
            <a:avLst/>
            <a:gdLst/>
            <a:ahLst/>
            <a:cxnLst/>
            <a:rect l="l" t="t" r="r" b="b"/>
            <a:pathLst>
              <a:path w="703579" h="74929">
                <a:moveTo>
                  <a:pt x="471877" y="0"/>
                </a:moveTo>
                <a:lnTo>
                  <a:pt x="246979" y="0"/>
                </a:lnTo>
                <a:lnTo>
                  <a:pt x="148272" y="1334"/>
                </a:lnTo>
                <a:lnTo>
                  <a:pt x="77695" y="3470"/>
                </a:lnTo>
                <a:lnTo>
                  <a:pt x="14833" y="7226"/>
                </a:lnTo>
                <a:lnTo>
                  <a:pt x="0" y="10287"/>
                </a:lnTo>
                <a:lnTo>
                  <a:pt x="0" y="15786"/>
                </a:lnTo>
                <a:lnTo>
                  <a:pt x="52228" y="41898"/>
                </a:lnTo>
                <a:lnTo>
                  <a:pt x="89274" y="54199"/>
                </a:lnTo>
                <a:lnTo>
                  <a:pt x="135904" y="65645"/>
                </a:lnTo>
                <a:lnTo>
                  <a:pt x="191261" y="71603"/>
                </a:lnTo>
                <a:lnTo>
                  <a:pt x="232646" y="73672"/>
                </a:lnTo>
                <a:lnTo>
                  <a:pt x="278296" y="74460"/>
                </a:lnTo>
                <a:lnTo>
                  <a:pt x="575777" y="74460"/>
                </a:lnTo>
                <a:lnTo>
                  <a:pt x="633883" y="73065"/>
                </a:lnTo>
                <a:lnTo>
                  <a:pt x="673523" y="64081"/>
                </a:lnTo>
                <a:lnTo>
                  <a:pt x="702970" y="47079"/>
                </a:lnTo>
                <a:lnTo>
                  <a:pt x="697924" y="40033"/>
                </a:lnTo>
                <a:lnTo>
                  <a:pt x="662401" y="14811"/>
                </a:lnTo>
                <a:lnTo>
                  <a:pt x="594264" y="2816"/>
                </a:lnTo>
                <a:lnTo>
                  <a:pt x="536143" y="858"/>
                </a:lnTo>
                <a:lnTo>
                  <a:pt x="471877"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07" name="object 18">
            <a:extLst>
              <a:ext uri="{FF2B5EF4-FFF2-40B4-BE49-F238E27FC236}">
                <a16:creationId xmlns:a16="http://schemas.microsoft.com/office/drawing/2014/main" id="{3F74E1E9-D008-EFF0-3498-6234F493B9A3}"/>
              </a:ext>
            </a:extLst>
          </xdr:cNvPr>
          <xdr:cNvSpPr/>
        </xdr:nvSpPr>
        <xdr:spPr>
          <a:xfrm>
            <a:off x="8759045" y="4369649"/>
            <a:ext cx="141605" cy="24765"/>
          </a:xfrm>
          <a:custGeom>
            <a:avLst/>
            <a:gdLst/>
            <a:ahLst/>
            <a:cxnLst/>
            <a:rect l="l" t="t" r="r" b="b"/>
            <a:pathLst>
              <a:path w="141604" h="24764">
                <a:moveTo>
                  <a:pt x="18249" y="0"/>
                </a:moveTo>
                <a:lnTo>
                  <a:pt x="0" y="0"/>
                </a:lnTo>
                <a:lnTo>
                  <a:pt x="82019" y="17924"/>
                </a:lnTo>
                <a:lnTo>
                  <a:pt x="96119" y="20790"/>
                </a:lnTo>
                <a:lnTo>
                  <a:pt x="112306" y="23495"/>
                </a:lnTo>
                <a:lnTo>
                  <a:pt x="118351" y="24180"/>
                </a:lnTo>
                <a:lnTo>
                  <a:pt x="128460" y="24117"/>
                </a:lnTo>
                <a:lnTo>
                  <a:pt x="132537" y="23380"/>
                </a:lnTo>
                <a:lnTo>
                  <a:pt x="141224" y="18199"/>
                </a:lnTo>
                <a:lnTo>
                  <a:pt x="139827" y="16662"/>
                </a:lnTo>
                <a:lnTo>
                  <a:pt x="134569" y="15976"/>
                </a:lnTo>
                <a:lnTo>
                  <a:pt x="18249" y="0"/>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08" name="object 19">
            <a:extLst>
              <a:ext uri="{FF2B5EF4-FFF2-40B4-BE49-F238E27FC236}">
                <a16:creationId xmlns:a16="http://schemas.microsoft.com/office/drawing/2014/main" id="{7DB18461-ECA1-BD3D-658B-2AEFEE08E946}"/>
              </a:ext>
            </a:extLst>
          </xdr:cNvPr>
          <xdr:cNvSpPr/>
        </xdr:nvSpPr>
        <xdr:spPr>
          <a:xfrm>
            <a:off x="8958907" y="4353297"/>
            <a:ext cx="303530" cy="69215"/>
          </a:xfrm>
          <a:custGeom>
            <a:avLst/>
            <a:gdLst/>
            <a:ahLst/>
            <a:cxnLst/>
            <a:rect l="l" t="t" r="r" b="b"/>
            <a:pathLst>
              <a:path w="303529" h="69214">
                <a:moveTo>
                  <a:pt x="10744" y="0"/>
                </a:moveTo>
                <a:lnTo>
                  <a:pt x="0" y="0"/>
                </a:lnTo>
                <a:lnTo>
                  <a:pt x="28105" y="28829"/>
                </a:lnTo>
                <a:lnTo>
                  <a:pt x="157619" y="65206"/>
                </a:lnTo>
                <a:lnTo>
                  <a:pt x="206774" y="68822"/>
                </a:lnTo>
                <a:lnTo>
                  <a:pt x="238604" y="68822"/>
                </a:lnTo>
                <a:lnTo>
                  <a:pt x="270356" y="68401"/>
                </a:lnTo>
                <a:lnTo>
                  <a:pt x="290201" y="67168"/>
                </a:lnTo>
                <a:lnTo>
                  <a:pt x="300244" y="65206"/>
                </a:lnTo>
                <a:lnTo>
                  <a:pt x="300426" y="65206"/>
                </a:lnTo>
                <a:lnTo>
                  <a:pt x="303402" y="62420"/>
                </a:lnTo>
                <a:lnTo>
                  <a:pt x="303402" y="58280"/>
                </a:lnTo>
                <a:lnTo>
                  <a:pt x="292900" y="57391"/>
                </a:lnTo>
                <a:lnTo>
                  <a:pt x="52082" y="25628"/>
                </a:lnTo>
                <a:lnTo>
                  <a:pt x="10744"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09" name="object 20">
            <a:extLst>
              <a:ext uri="{FF2B5EF4-FFF2-40B4-BE49-F238E27FC236}">
                <a16:creationId xmlns:a16="http://schemas.microsoft.com/office/drawing/2014/main" id="{209C5AAF-C30D-B2A8-9E96-14B761ED9F03}"/>
              </a:ext>
            </a:extLst>
          </xdr:cNvPr>
          <xdr:cNvSpPr/>
        </xdr:nvSpPr>
        <xdr:spPr>
          <a:xfrm>
            <a:off x="9435162" y="4383023"/>
            <a:ext cx="38100" cy="10160"/>
          </a:xfrm>
          <a:custGeom>
            <a:avLst/>
            <a:gdLst/>
            <a:ahLst/>
            <a:cxnLst/>
            <a:rect l="l" t="t" r="r" b="b"/>
            <a:pathLst>
              <a:path w="38100" h="10160">
                <a:moveTo>
                  <a:pt x="24066" y="0"/>
                </a:moveTo>
                <a:lnTo>
                  <a:pt x="1943" y="0"/>
                </a:lnTo>
                <a:lnTo>
                  <a:pt x="0" y="9778"/>
                </a:lnTo>
                <a:lnTo>
                  <a:pt x="37591" y="9778"/>
                </a:lnTo>
                <a:lnTo>
                  <a:pt x="34683" y="7238"/>
                </a:lnTo>
                <a:lnTo>
                  <a:pt x="27368" y="2133"/>
                </a:lnTo>
                <a:lnTo>
                  <a:pt x="24066" y="0"/>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0" name="object 21">
            <a:extLst>
              <a:ext uri="{FF2B5EF4-FFF2-40B4-BE49-F238E27FC236}">
                <a16:creationId xmlns:a16="http://schemas.microsoft.com/office/drawing/2014/main" id="{41DEE82D-B588-5CF9-712C-7A218CF0A374}"/>
              </a:ext>
            </a:extLst>
          </xdr:cNvPr>
          <xdr:cNvSpPr/>
        </xdr:nvSpPr>
        <xdr:spPr>
          <a:xfrm>
            <a:off x="8958915" y="4353304"/>
            <a:ext cx="297180" cy="72390"/>
          </a:xfrm>
          <a:custGeom>
            <a:avLst/>
            <a:gdLst/>
            <a:ahLst/>
            <a:cxnLst/>
            <a:rect l="l" t="t" r="r" b="b"/>
            <a:pathLst>
              <a:path w="297179" h="72389">
                <a:moveTo>
                  <a:pt x="4927" y="0"/>
                </a:moveTo>
                <a:lnTo>
                  <a:pt x="0" y="0"/>
                </a:lnTo>
                <a:lnTo>
                  <a:pt x="28105" y="28828"/>
                </a:lnTo>
                <a:lnTo>
                  <a:pt x="157977" y="65288"/>
                </a:lnTo>
                <a:lnTo>
                  <a:pt x="206999" y="71821"/>
                </a:lnTo>
                <a:lnTo>
                  <a:pt x="238975" y="72377"/>
                </a:lnTo>
                <a:lnTo>
                  <a:pt x="264568" y="71067"/>
                </a:lnTo>
                <a:lnTo>
                  <a:pt x="282609" y="68181"/>
                </a:lnTo>
                <a:lnTo>
                  <a:pt x="293293" y="65288"/>
                </a:lnTo>
                <a:lnTo>
                  <a:pt x="296811" y="63957"/>
                </a:lnTo>
                <a:lnTo>
                  <a:pt x="296811" y="59829"/>
                </a:lnTo>
                <a:lnTo>
                  <a:pt x="286308" y="58940"/>
                </a:lnTo>
                <a:lnTo>
                  <a:pt x="49593" y="28105"/>
                </a:lnTo>
                <a:lnTo>
                  <a:pt x="4927"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1" name="object 22">
            <a:extLst>
              <a:ext uri="{FF2B5EF4-FFF2-40B4-BE49-F238E27FC236}">
                <a16:creationId xmlns:a16="http://schemas.microsoft.com/office/drawing/2014/main" id="{E41ABB86-68D2-D5C0-E1E5-5CF1438907A9}"/>
              </a:ext>
            </a:extLst>
          </xdr:cNvPr>
          <xdr:cNvSpPr/>
        </xdr:nvSpPr>
        <xdr:spPr>
          <a:xfrm>
            <a:off x="9057547" y="4401971"/>
            <a:ext cx="96520" cy="7620"/>
          </a:xfrm>
          <a:custGeom>
            <a:avLst/>
            <a:gdLst/>
            <a:ahLst/>
            <a:cxnLst/>
            <a:rect l="l" t="t" r="r" b="b"/>
            <a:pathLst>
              <a:path w="96520" h="7620">
                <a:moveTo>
                  <a:pt x="96202" y="0"/>
                </a:moveTo>
                <a:lnTo>
                  <a:pt x="0" y="0"/>
                </a:lnTo>
                <a:lnTo>
                  <a:pt x="13931" y="7264"/>
                </a:lnTo>
                <a:lnTo>
                  <a:pt x="34023" y="7264"/>
                </a:lnTo>
                <a:lnTo>
                  <a:pt x="51668" y="6423"/>
                </a:lnTo>
                <a:lnTo>
                  <a:pt x="70961" y="4567"/>
                </a:lnTo>
                <a:lnTo>
                  <a:pt x="93345" y="1803"/>
                </a:lnTo>
                <a:lnTo>
                  <a:pt x="96266" y="1422"/>
                </a:lnTo>
                <a:lnTo>
                  <a:pt x="96202" y="0"/>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2" name="object 23">
            <a:extLst>
              <a:ext uri="{FF2B5EF4-FFF2-40B4-BE49-F238E27FC236}">
                <a16:creationId xmlns:a16="http://schemas.microsoft.com/office/drawing/2014/main" id="{22199981-35B7-D902-5DF2-A7ADAABB8E43}"/>
              </a:ext>
            </a:extLst>
          </xdr:cNvPr>
          <xdr:cNvSpPr/>
        </xdr:nvSpPr>
        <xdr:spPr>
          <a:xfrm>
            <a:off x="9057545" y="4401965"/>
            <a:ext cx="88900" cy="7620"/>
          </a:xfrm>
          <a:custGeom>
            <a:avLst/>
            <a:gdLst/>
            <a:ahLst/>
            <a:cxnLst/>
            <a:rect l="l" t="t" r="r" b="b"/>
            <a:pathLst>
              <a:path w="88900" h="7620">
                <a:moveTo>
                  <a:pt x="0" y="0"/>
                </a:moveTo>
                <a:lnTo>
                  <a:pt x="13931" y="7277"/>
                </a:lnTo>
                <a:lnTo>
                  <a:pt x="34023" y="7277"/>
                </a:lnTo>
                <a:lnTo>
                  <a:pt x="47104" y="6747"/>
                </a:lnTo>
                <a:lnTo>
                  <a:pt x="62131" y="5461"/>
                </a:lnTo>
                <a:lnTo>
                  <a:pt x="76667" y="3869"/>
                </a:lnTo>
                <a:lnTo>
                  <a:pt x="88277" y="2425"/>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3" name="object 24">
            <a:extLst>
              <a:ext uri="{FF2B5EF4-FFF2-40B4-BE49-F238E27FC236}">
                <a16:creationId xmlns:a16="http://schemas.microsoft.com/office/drawing/2014/main" id="{E9CD0A05-38EB-BE38-A5E3-B09F30F1B6C6}"/>
              </a:ext>
            </a:extLst>
          </xdr:cNvPr>
          <xdr:cNvSpPr/>
        </xdr:nvSpPr>
        <xdr:spPr>
          <a:xfrm>
            <a:off x="8783716" y="4375904"/>
            <a:ext cx="703580" cy="59690"/>
          </a:xfrm>
          <a:custGeom>
            <a:avLst/>
            <a:gdLst/>
            <a:ahLst/>
            <a:cxnLst/>
            <a:rect l="l" t="t" r="r" b="b"/>
            <a:pathLst>
              <a:path w="703579" h="59689">
                <a:moveTo>
                  <a:pt x="0" y="0"/>
                </a:moveTo>
                <a:lnTo>
                  <a:pt x="0" y="965"/>
                </a:lnTo>
                <a:lnTo>
                  <a:pt x="6265" y="6748"/>
                </a:lnTo>
                <a:lnTo>
                  <a:pt x="52228" y="27064"/>
                </a:lnTo>
                <a:lnTo>
                  <a:pt x="89274" y="39370"/>
                </a:lnTo>
                <a:lnTo>
                  <a:pt x="135904" y="50817"/>
                </a:lnTo>
                <a:lnTo>
                  <a:pt x="191262" y="56769"/>
                </a:lnTo>
                <a:lnTo>
                  <a:pt x="232646" y="58840"/>
                </a:lnTo>
                <a:lnTo>
                  <a:pt x="278296" y="59632"/>
                </a:lnTo>
                <a:lnTo>
                  <a:pt x="579526" y="59601"/>
                </a:lnTo>
                <a:lnTo>
                  <a:pt x="633885" y="58237"/>
                </a:lnTo>
                <a:lnTo>
                  <a:pt x="673523" y="49247"/>
                </a:lnTo>
                <a:lnTo>
                  <a:pt x="702970" y="32245"/>
                </a:lnTo>
                <a:lnTo>
                  <a:pt x="702970" y="31584"/>
                </a:lnTo>
                <a:lnTo>
                  <a:pt x="702043" y="30035"/>
                </a:lnTo>
                <a:lnTo>
                  <a:pt x="700303" y="27914"/>
                </a:lnTo>
                <a:lnTo>
                  <a:pt x="692635" y="31730"/>
                </a:lnTo>
                <a:lnTo>
                  <a:pt x="682143" y="35609"/>
                </a:lnTo>
                <a:lnTo>
                  <a:pt x="633885" y="45516"/>
                </a:lnTo>
                <a:lnTo>
                  <a:pt x="579526" y="46596"/>
                </a:lnTo>
                <a:lnTo>
                  <a:pt x="278296" y="46624"/>
                </a:lnTo>
                <a:lnTo>
                  <a:pt x="232646" y="45996"/>
                </a:lnTo>
                <a:lnTo>
                  <a:pt x="191262" y="44348"/>
                </a:lnTo>
                <a:lnTo>
                  <a:pt x="135904" y="39619"/>
                </a:lnTo>
                <a:lnTo>
                  <a:pt x="89274" y="30521"/>
                </a:lnTo>
                <a:lnTo>
                  <a:pt x="52228" y="20745"/>
                </a:lnTo>
                <a:lnTo>
                  <a:pt x="7764" y="4725"/>
                </a:lnTo>
                <a:lnTo>
                  <a:pt x="0" y="0"/>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4" name="object 25">
            <a:extLst>
              <a:ext uri="{FF2B5EF4-FFF2-40B4-BE49-F238E27FC236}">
                <a16:creationId xmlns:a16="http://schemas.microsoft.com/office/drawing/2014/main" id="{8061AD32-041B-C3D2-5A61-A1F04D8FAD2E}"/>
              </a:ext>
            </a:extLst>
          </xdr:cNvPr>
          <xdr:cNvSpPr/>
        </xdr:nvSpPr>
        <xdr:spPr>
          <a:xfrm>
            <a:off x="9261547" y="4435525"/>
            <a:ext cx="44450" cy="0"/>
          </a:xfrm>
          <a:custGeom>
            <a:avLst/>
            <a:gdLst/>
            <a:ahLst/>
            <a:cxnLst/>
            <a:rect l="l" t="t" r="r" b="b"/>
            <a:pathLst>
              <a:path w="44450">
                <a:moveTo>
                  <a:pt x="44018" y="0"/>
                </a:moveTo>
                <a:lnTo>
                  <a:pt x="0"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5" name="object 26">
            <a:extLst>
              <a:ext uri="{FF2B5EF4-FFF2-40B4-BE49-F238E27FC236}">
                <a16:creationId xmlns:a16="http://schemas.microsoft.com/office/drawing/2014/main" id="{9DC77234-FF74-7371-36FA-4BF06C5B9BEC}"/>
              </a:ext>
            </a:extLst>
          </xdr:cNvPr>
          <xdr:cNvSpPr/>
        </xdr:nvSpPr>
        <xdr:spPr>
          <a:xfrm>
            <a:off x="8839197" y="4404625"/>
            <a:ext cx="313690" cy="31115"/>
          </a:xfrm>
          <a:custGeom>
            <a:avLst/>
            <a:gdLst/>
            <a:ahLst/>
            <a:cxnLst/>
            <a:rect l="l" t="t" r="r" b="b"/>
            <a:pathLst>
              <a:path w="313690" h="31114">
                <a:moveTo>
                  <a:pt x="313194" y="30873"/>
                </a:moveTo>
                <a:lnTo>
                  <a:pt x="230276" y="30873"/>
                </a:lnTo>
                <a:lnTo>
                  <a:pt x="190836" y="30532"/>
                </a:lnTo>
                <a:lnTo>
                  <a:pt x="116810" y="26726"/>
                </a:lnTo>
                <a:lnTo>
                  <a:pt x="58725" y="17757"/>
                </a:lnTo>
                <a:lnTo>
                  <a:pt x="16695" y="5820"/>
                </a:lnTo>
                <a:lnTo>
                  <a:pt x="0"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6" name="object 27">
            <a:extLst>
              <a:ext uri="{FF2B5EF4-FFF2-40B4-BE49-F238E27FC236}">
                <a16:creationId xmlns:a16="http://schemas.microsoft.com/office/drawing/2014/main" id="{3F2FC441-E55E-2B43-5058-5B580F4A21F8}"/>
              </a:ext>
            </a:extLst>
          </xdr:cNvPr>
          <xdr:cNvSpPr/>
        </xdr:nvSpPr>
        <xdr:spPr>
          <a:xfrm>
            <a:off x="8759048" y="4369647"/>
            <a:ext cx="138430" cy="24765"/>
          </a:xfrm>
          <a:custGeom>
            <a:avLst/>
            <a:gdLst/>
            <a:ahLst/>
            <a:cxnLst/>
            <a:rect l="l" t="t" r="r" b="b"/>
            <a:pathLst>
              <a:path w="138429" h="24764">
                <a:moveTo>
                  <a:pt x="0" y="0"/>
                </a:moveTo>
                <a:lnTo>
                  <a:pt x="17026" y="3718"/>
                </a:lnTo>
                <a:lnTo>
                  <a:pt x="27625" y="6029"/>
                </a:lnTo>
                <a:lnTo>
                  <a:pt x="36229" y="7897"/>
                </a:lnTo>
                <a:lnTo>
                  <a:pt x="47269" y="10287"/>
                </a:lnTo>
                <a:lnTo>
                  <a:pt x="65208" y="14230"/>
                </a:lnTo>
                <a:lnTo>
                  <a:pt x="87820" y="18978"/>
                </a:lnTo>
                <a:lnTo>
                  <a:pt x="109470" y="22847"/>
                </a:lnTo>
                <a:lnTo>
                  <a:pt x="124523" y="24155"/>
                </a:lnTo>
                <a:lnTo>
                  <a:pt x="135013" y="24180"/>
                </a:lnTo>
                <a:lnTo>
                  <a:pt x="138341" y="19151"/>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7" name="object 28">
            <a:extLst>
              <a:ext uri="{FF2B5EF4-FFF2-40B4-BE49-F238E27FC236}">
                <a16:creationId xmlns:a16="http://schemas.microsoft.com/office/drawing/2014/main" id="{4EDE425E-C7C3-6754-4008-2B977D9BD60A}"/>
              </a:ext>
            </a:extLst>
          </xdr:cNvPr>
          <xdr:cNvSpPr/>
        </xdr:nvSpPr>
        <xdr:spPr>
          <a:xfrm>
            <a:off x="8859063" y="4361850"/>
            <a:ext cx="108585" cy="3175"/>
          </a:xfrm>
          <a:custGeom>
            <a:avLst/>
            <a:gdLst/>
            <a:ahLst/>
            <a:cxnLst/>
            <a:rect l="l" t="t" r="r" b="b"/>
            <a:pathLst>
              <a:path w="108584" h="3175">
                <a:moveTo>
                  <a:pt x="0" y="2781"/>
                </a:moveTo>
                <a:lnTo>
                  <a:pt x="45931" y="1701"/>
                </a:lnTo>
                <a:lnTo>
                  <a:pt x="72510" y="1052"/>
                </a:lnTo>
                <a:lnTo>
                  <a:pt x="89879" y="572"/>
                </a:lnTo>
                <a:lnTo>
                  <a:pt x="108178"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pic>
        <xdr:nvPicPr>
          <xdr:cNvPr id="318" name="object 29">
            <a:extLst>
              <a:ext uri="{FF2B5EF4-FFF2-40B4-BE49-F238E27FC236}">
                <a16:creationId xmlns:a16="http://schemas.microsoft.com/office/drawing/2014/main" id="{D166BEA1-477A-B074-40AE-EF22CC0CB85D}"/>
              </a:ext>
            </a:extLst>
          </xdr:cNvPr>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367030" y="4357311"/>
            <a:ext cx="125999" cy="78519"/>
          </a:xfrm>
          <a:prstGeom prst="rect">
            <a:avLst/>
          </a:prstGeom>
        </xdr:spPr>
      </xdr:pic>
      <xdr:sp macro="" textlink="">
        <xdr:nvSpPr>
          <xdr:cNvPr id="319" name="object 30">
            <a:extLst>
              <a:ext uri="{FF2B5EF4-FFF2-40B4-BE49-F238E27FC236}">
                <a16:creationId xmlns:a16="http://schemas.microsoft.com/office/drawing/2014/main" id="{74D1B5BE-BA89-D100-831A-AFD80AAA1BD1}"/>
              </a:ext>
            </a:extLst>
          </xdr:cNvPr>
          <xdr:cNvSpPr/>
        </xdr:nvSpPr>
        <xdr:spPr>
          <a:xfrm>
            <a:off x="9177663" y="4415261"/>
            <a:ext cx="82550" cy="40640"/>
          </a:xfrm>
          <a:custGeom>
            <a:avLst/>
            <a:gdLst/>
            <a:ahLst/>
            <a:cxnLst/>
            <a:rect l="l" t="t" r="r" b="b"/>
            <a:pathLst>
              <a:path w="82550" h="40639">
                <a:moveTo>
                  <a:pt x="76796" y="0"/>
                </a:moveTo>
                <a:lnTo>
                  <a:pt x="67822" y="0"/>
                </a:lnTo>
                <a:lnTo>
                  <a:pt x="41872" y="1494"/>
                </a:lnTo>
                <a:lnTo>
                  <a:pt x="520" y="10248"/>
                </a:lnTo>
                <a:lnTo>
                  <a:pt x="0" y="23367"/>
                </a:lnTo>
                <a:lnTo>
                  <a:pt x="190" y="26974"/>
                </a:lnTo>
                <a:lnTo>
                  <a:pt x="51027" y="39855"/>
                </a:lnTo>
                <a:lnTo>
                  <a:pt x="70269" y="40601"/>
                </a:lnTo>
                <a:lnTo>
                  <a:pt x="76746" y="40601"/>
                </a:lnTo>
                <a:lnTo>
                  <a:pt x="81013" y="40182"/>
                </a:lnTo>
                <a:lnTo>
                  <a:pt x="81724" y="34472"/>
                </a:lnTo>
                <a:lnTo>
                  <a:pt x="81762" y="34162"/>
                </a:lnTo>
                <a:lnTo>
                  <a:pt x="82232" y="27127"/>
                </a:lnTo>
                <a:lnTo>
                  <a:pt x="81907" y="16179"/>
                </a:lnTo>
                <a:lnTo>
                  <a:pt x="81788" y="12166"/>
                </a:lnTo>
                <a:lnTo>
                  <a:pt x="81038" y="5740"/>
                </a:lnTo>
                <a:lnTo>
                  <a:pt x="80086" y="165"/>
                </a:lnTo>
                <a:lnTo>
                  <a:pt x="76796"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0" name="object 31">
            <a:extLst>
              <a:ext uri="{FF2B5EF4-FFF2-40B4-BE49-F238E27FC236}">
                <a16:creationId xmlns:a16="http://schemas.microsoft.com/office/drawing/2014/main" id="{A937612F-9C0F-3E72-91A9-EFE02F377F37}"/>
              </a:ext>
            </a:extLst>
          </xdr:cNvPr>
          <xdr:cNvSpPr/>
        </xdr:nvSpPr>
        <xdr:spPr>
          <a:xfrm>
            <a:off x="9177700" y="4436890"/>
            <a:ext cx="82550" cy="19050"/>
          </a:xfrm>
          <a:custGeom>
            <a:avLst/>
            <a:gdLst/>
            <a:ahLst/>
            <a:cxnLst/>
            <a:rect l="l" t="t" r="r" b="b"/>
            <a:pathLst>
              <a:path w="82550" h="19050">
                <a:moveTo>
                  <a:pt x="0" y="0"/>
                </a:moveTo>
                <a:lnTo>
                  <a:pt x="50988" y="18227"/>
                </a:lnTo>
                <a:lnTo>
                  <a:pt x="70231" y="18973"/>
                </a:lnTo>
                <a:lnTo>
                  <a:pt x="76720" y="18973"/>
                </a:lnTo>
                <a:lnTo>
                  <a:pt x="80975" y="18554"/>
                </a:lnTo>
                <a:lnTo>
                  <a:pt x="81470" y="14604"/>
                </a:lnTo>
                <a:lnTo>
                  <a:pt x="81826" y="10223"/>
                </a:lnTo>
                <a:lnTo>
                  <a:pt x="81951" y="5956"/>
                </a:lnTo>
                <a:lnTo>
                  <a:pt x="81961" y="5600"/>
                </a:lnTo>
                <a:lnTo>
                  <a:pt x="72923" y="5600"/>
                </a:lnTo>
                <a:lnTo>
                  <a:pt x="52915" y="5200"/>
                </a:lnTo>
                <a:lnTo>
                  <a:pt x="34047" y="4067"/>
                </a:lnTo>
                <a:lnTo>
                  <a:pt x="16385" y="2300"/>
                </a:lnTo>
                <a:lnTo>
                  <a:pt x="0"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1" name="object 32">
            <a:extLst>
              <a:ext uri="{FF2B5EF4-FFF2-40B4-BE49-F238E27FC236}">
                <a16:creationId xmlns:a16="http://schemas.microsoft.com/office/drawing/2014/main" id="{7BCC91E1-3B27-6EB6-A528-3BD64E887E31}"/>
              </a:ext>
            </a:extLst>
          </xdr:cNvPr>
          <xdr:cNvSpPr/>
        </xdr:nvSpPr>
        <xdr:spPr>
          <a:xfrm>
            <a:off x="9144150" y="4410019"/>
            <a:ext cx="64135" cy="31750"/>
          </a:xfrm>
          <a:custGeom>
            <a:avLst/>
            <a:gdLst/>
            <a:ahLst/>
            <a:cxnLst/>
            <a:rect l="l" t="t" r="r" b="b"/>
            <a:pathLst>
              <a:path w="64134" h="31750">
                <a:moveTo>
                  <a:pt x="59423" y="0"/>
                </a:moveTo>
                <a:lnTo>
                  <a:pt x="52429" y="0"/>
                </a:lnTo>
                <a:lnTo>
                  <a:pt x="32408" y="1154"/>
                </a:lnTo>
                <a:lnTo>
                  <a:pt x="0" y="18097"/>
                </a:lnTo>
                <a:lnTo>
                  <a:pt x="152" y="20878"/>
                </a:lnTo>
                <a:lnTo>
                  <a:pt x="39489" y="30853"/>
                </a:lnTo>
                <a:lnTo>
                  <a:pt x="54381" y="31432"/>
                </a:lnTo>
                <a:lnTo>
                  <a:pt x="59397" y="31432"/>
                </a:lnTo>
                <a:lnTo>
                  <a:pt x="62687" y="31102"/>
                </a:lnTo>
                <a:lnTo>
                  <a:pt x="63241" y="26680"/>
                </a:lnTo>
                <a:lnTo>
                  <a:pt x="63271" y="26441"/>
                </a:lnTo>
                <a:lnTo>
                  <a:pt x="63627" y="21005"/>
                </a:lnTo>
                <a:lnTo>
                  <a:pt x="63385" y="12522"/>
                </a:lnTo>
                <a:lnTo>
                  <a:pt x="63296" y="9423"/>
                </a:lnTo>
                <a:lnTo>
                  <a:pt x="62712" y="4445"/>
                </a:lnTo>
                <a:lnTo>
                  <a:pt x="61976" y="139"/>
                </a:lnTo>
                <a:lnTo>
                  <a:pt x="59423"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2" name="object 33">
            <a:extLst>
              <a:ext uri="{FF2B5EF4-FFF2-40B4-BE49-F238E27FC236}">
                <a16:creationId xmlns:a16="http://schemas.microsoft.com/office/drawing/2014/main" id="{42F28786-8990-A6D2-C5E3-439412067F95}"/>
              </a:ext>
            </a:extLst>
          </xdr:cNvPr>
          <xdr:cNvSpPr/>
        </xdr:nvSpPr>
        <xdr:spPr>
          <a:xfrm>
            <a:off x="9144182" y="4426762"/>
            <a:ext cx="63500" cy="15240"/>
          </a:xfrm>
          <a:custGeom>
            <a:avLst/>
            <a:gdLst/>
            <a:ahLst/>
            <a:cxnLst/>
            <a:rect l="l" t="t" r="r" b="b"/>
            <a:pathLst>
              <a:path w="63500" h="15239">
                <a:moveTo>
                  <a:pt x="0" y="0"/>
                </a:moveTo>
                <a:lnTo>
                  <a:pt x="39453" y="14103"/>
                </a:lnTo>
                <a:lnTo>
                  <a:pt x="54343" y="14681"/>
                </a:lnTo>
                <a:lnTo>
                  <a:pt x="59359" y="14681"/>
                </a:lnTo>
                <a:lnTo>
                  <a:pt x="62661" y="14363"/>
                </a:lnTo>
                <a:lnTo>
                  <a:pt x="63042" y="11303"/>
                </a:lnTo>
                <a:lnTo>
                  <a:pt x="63322" y="7912"/>
                </a:lnTo>
                <a:lnTo>
                  <a:pt x="63420" y="4343"/>
                </a:lnTo>
                <a:lnTo>
                  <a:pt x="56426" y="4343"/>
                </a:lnTo>
                <a:lnTo>
                  <a:pt x="40947" y="4032"/>
                </a:lnTo>
                <a:lnTo>
                  <a:pt x="26346" y="3152"/>
                </a:lnTo>
                <a:lnTo>
                  <a:pt x="12677" y="1782"/>
                </a:lnTo>
                <a:lnTo>
                  <a:pt x="0"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3" name="object 34">
            <a:extLst>
              <a:ext uri="{FF2B5EF4-FFF2-40B4-BE49-F238E27FC236}">
                <a16:creationId xmlns:a16="http://schemas.microsoft.com/office/drawing/2014/main" id="{9376718E-A140-01AE-514A-8106DFB077DC}"/>
              </a:ext>
            </a:extLst>
          </xdr:cNvPr>
          <xdr:cNvSpPr/>
        </xdr:nvSpPr>
        <xdr:spPr>
          <a:xfrm>
            <a:off x="9144562" y="4424961"/>
            <a:ext cx="64135" cy="17145"/>
          </a:xfrm>
          <a:custGeom>
            <a:avLst/>
            <a:gdLst/>
            <a:ahLst/>
            <a:cxnLst/>
            <a:rect l="l" t="t" r="r" b="b"/>
            <a:pathLst>
              <a:path w="64134" h="17145">
                <a:moveTo>
                  <a:pt x="63042" y="0"/>
                </a:moveTo>
                <a:lnTo>
                  <a:pt x="63538" y="11925"/>
                </a:lnTo>
                <a:lnTo>
                  <a:pt x="62280" y="16154"/>
                </a:lnTo>
                <a:lnTo>
                  <a:pt x="54767" y="16820"/>
                </a:lnTo>
                <a:lnTo>
                  <a:pt x="49225" y="16957"/>
                </a:lnTo>
                <a:lnTo>
                  <a:pt x="42921" y="16490"/>
                </a:lnTo>
                <a:lnTo>
                  <a:pt x="33121" y="15341"/>
                </a:lnTo>
                <a:lnTo>
                  <a:pt x="20938" y="13419"/>
                </a:lnTo>
                <a:lnTo>
                  <a:pt x="10331" y="11147"/>
                </a:lnTo>
                <a:lnTo>
                  <a:pt x="2839" y="9251"/>
                </a:lnTo>
                <a:lnTo>
                  <a:pt x="0" y="8458"/>
                </a:lnTo>
              </a:path>
            </a:pathLst>
          </a:custGeom>
          <a:ln w="12700">
            <a:solidFill>
              <a:srgbClr val="002664"/>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4" name="object 35">
            <a:extLst>
              <a:ext uri="{FF2B5EF4-FFF2-40B4-BE49-F238E27FC236}">
                <a16:creationId xmlns:a16="http://schemas.microsoft.com/office/drawing/2014/main" id="{8215D40D-3FF9-A489-504F-465475C9FBA9}"/>
              </a:ext>
            </a:extLst>
          </xdr:cNvPr>
          <xdr:cNvSpPr/>
        </xdr:nvSpPr>
        <xdr:spPr>
          <a:xfrm>
            <a:off x="9178184" y="4426767"/>
            <a:ext cx="81915" cy="29209"/>
          </a:xfrm>
          <a:custGeom>
            <a:avLst/>
            <a:gdLst/>
            <a:ahLst/>
            <a:cxnLst/>
            <a:rect l="l" t="t" r="r" b="b"/>
            <a:pathLst>
              <a:path w="81915" h="29210">
                <a:moveTo>
                  <a:pt x="0" y="18719"/>
                </a:moveTo>
                <a:lnTo>
                  <a:pt x="51574" y="28549"/>
                </a:lnTo>
                <a:lnTo>
                  <a:pt x="67778" y="29174"/>
                </a:lnTo>
                <a:lnTo>
                  <a:pt x="76420" y="29151"/>
                </a:lnTo>
                <a:lnTo>
                  <a:pt x="79869" y="28858"/>
                </a:lnTo>
                <a:lnTo>
                  <a:pt x="80492" y="28676"/>
                </a:lnTo>
                <a:lnTo>
                  <a:pt x="81315" y="24963"/>
                </a:lnTo>
                <a:lnTo>
                  <a:pt x="81645" y="20739"/>
                </a:lnTo>
                <a:lnTo>
                  <a:pt x="81532" y="13313"/>
                </a:lnTo>
                <a:lnTo>
                  <a:pt x="81026" y="0"/>
                </a:lnTo>
              </a:path>
            </a:pathLst>
          </a:custGeom>
          <a:ln w="12700">
            <a:solidFill>
              <a:srgbClr val="002664"/>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5" name="object 36">
            <a:extLst>
              <a:ext uri="{FF2B5EF4-FFF2-40B4-BE49-F238E27FC236}">
                <a16:creationId xmlns:a16="http://schemas.microsoft.com/office/drawing/2014/main" id="{09BE17D7-1C22-83AE-3619-2FF26D4EC178}"/>
              </a:ext>
            </a:extLst>
          </xdr:cNvPr>
          <xdr:cNvSpPr/>
        </xdr:nvSpPr>
        <xdr:spPr>
          <a:xfrm>
            <a:off x="8529648" y="4240919"/>
            <a:ext cx="175260" cy="0"/>
          </a:xfrm>
          <a:custGeom>
            <a:avLst/>
            <a:gdLst/>
            <a:ahLst/>
            <a:cxnLst/>
            <a:rect l="l" t="t" r="r" b="b"/>
            <a:pathLst>
              <a:path w="175259">
                <a:moveTo>
                  <a:pt x="175158" y="0"/>
                </a:moveTo>
                <a:lnTo>
                  <a:pt x="0" y="0"/>
                </a:lnTo>
              </a:path>
            </a:pathLst>
          </a:custGeom>
          <a:ln w="12700">
            <a:solidFill>
              <a:srgbClr val="EFF0F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6" name="object 37">
            <a:extLst>
              <a:ext uri="{FF2B5EF4-FFF2-40B4-BE49-F238E27FC236}">
                <a16:creationId xmlns:a16="http://schemas.microsoft.com/office/drawing/2014/main" id="{8B6115D6-D10C-9718-B728-8D412B78AC48}"/>
              </a:ext>
            </a:extLst>
          </xdr:cNvPr>
          <xdr:cNvSpPr/>
        </xdr:nvSpPr>
        <xdr:spPr>
          <a:xfrm>
            <a:off x="8684892" y="4460673"/>
            <a:ext cx="471170" cy="0"/>
          </a:xfrm>
          <a:custGeom>
            <a:avLst/>
            <a:gdLst/>
            <a:ahLst/>
            <a:cxnLst/>
            <a:rect l="l" t="t" r="r" b="b"/>
            <a:pathLst>
              <a:path w="471170">
                <a:moveTo>
                  <a:pt x="471030" y="0"/>
                </a:moveTo>
                <a:lnTo>
                  <a:pt x="0" y="0"/>
                </a:lnTo>
              </a:path>
            </a:pathLst>
          </a:custGeom>
          <a:ln w="12700">
            <a:solidFill>
              <a:srgbClr val="EFF0F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7" name="object 38">
            <a:extLst>
              <a:ext uri="{FF2B5EF4-FFF2-40B4-BE49-F238E27FC236}">
                <a16:creationId xmlns:a16="http://schemas.microsoft.com/office/drawing/2014/main" id="{4CC8D331-FE97-64C5-D3CB-A7C6FD791ED4}"/>
              </a:ext>
            </a:extLst>
          </xdr:cNvPr>
          <xdr:cNvSpPr/>
        </xdr:nvSpPr>
        <xdr:spPr>
          <a:xfrm>
            <a:off x="8737855" y="4254527"/>
            <a:ext cx="59055" cy="109220"/>
          </a:xfrm>
          <a:custGeom>
            <a:avLst/>
            <a:gdLst/>
            <a:ahLst/>
            <a:cxnLst/>
            <a:rect l="l" t="t" r="r" b="b"/>
            <a:pathLst>
              <a:path w="59054" h="109220">
                <a:moveTo>
                  <a:pt x="58635" y="108711"/>
                </a:moveTo>
                <a:lnTo>
                  <a:pt x="0"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pic>
        <xdr:nvPicPr>
          <xdr:cNvPr id="328" name="object 39">
            <a:extLst>
              <a:ext uri="{FF2B5EF4-FFF2-40B4-BE49-F238E27FC236}">
                <a16:creationId xmlns:a16="http://schemas.microsoft.com/office/drawing/2014/main" id="{A5BA20E1-557D-D453-23F1-A8437032F33D}"/>
              </a:ext>
            </a:extLst>
          </xdr:cNvPr>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8231669" y="4377410"/>
            <a:ext cx="379831" cy="374453"/>
          </a:xfrm>
          <a:prstGeom prst="rect">
            <a:avLst/>
          </a:prstGeom>
        </xdr:spPr>
      </xdr:pic>
      <xdr:sp macro="" textlink="">
        <xdr:nvSpPr>
          <xdr:cNvPr id="329" name="object 40">
            <a:extLst>
              <a:ext uri="{FF2B5EF4-FFF2-40B4-BE49-F238E27FC236}">
                <a16:creationId xmlns:a16="http://schemas.microsoft.com/office/drawing/2014/main" id="{9B5B66B3-48CF-8346-B712-1E801F6040D4}"/>
              </a:ext>
            </a:extLst>
          </xdr:cNvPr>
          <xdr:cNvSpPr/>
        </xdr:nvSpPr>
        <xdr:spPr>
          <a:xfrm>
            <a:off x="8210854" y="4731257"/>
            <a:ext cx="388620" cy="53340"/>
          </a:xfrm>
          <a:custGeom>
            <a:avLst/>
            <a:gdLst/>
            <a:ahLst/>
            <a:cxnLst/>
            <a:rect l="l" t="t" r="r" b="b"/>
            <a:pathLst>
              <a:path w="388620" h="53339">
                <a:moveTo>
                  <a:pt x="387997" y="0"/>
                </a:moveTo>
                <a:lnTo>
                  <a:pt x="0" y="0"/>
                </a:lnTo>
                <a:lnTo>
                  <a:pt x="0" y="52743"/>
                </a:lnTo>
                <a:lnTo>
                  <a:pt x="387997" y="52743"/>
                </a:lnTo>
                <a:lnTo>
                  <a:pt x="387997"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0" name="object 41">
            <a:extLst>
              <a:ext uri="{FF2B5EF4-FFF2-40B4-BE49-F238E27FC236}">
                <a16:creationId xmlns:a16="http://schemas.microsoft.com/office/drawing/2014/main" id="{4CD3531C-0C37-E928-BD1B-07FDA8ECA0B2}"/>
              </a:ext>
            </a:extLst>
          </xdr:cNvPr>
          <xdr:cNvSpPr/>
        </xdr:nvSpPr>
        <xdr:spPr>
          <a:xfrm>
            <a:off x="8444090" y="4624787"/>
            <a:ext cx="154305" cy="10160"/>
          </a:xfrm>
          <a:custGeom>
            <a:avLst/>
            <a:gdLst/>
            <a:ahLst/>
            <a:cxnLst/>
            <a:rect l="l" t="t" r="r" b="b"/>
            <a:pathLst>
              <a:path w="154304" h="10160">
                <a:moveTo>
                  <a:pt x="153911" y="0"/>
                </a:moveTo>
                <a:lnTo>
                  <a:pt x="0" y="0"/>
                </a:lnTo>
                <a:lnTo>
                  <a:pt x="127" y="9740"/>
                </a:lnTo>
                <a:lnTo>
                  <a:pt x="153911" y="9740"/>
                </a:lnTo>
                <a:lnTo>
                  <a:pt x="153911" y="0"/>
                </a:lnTo>
                <a:close/>
              </a:path>
            </a:pathLst>
          </a:custGeom>
          <a:solidFill>
            <a:srgbClr val="83878D"/>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1" name="object 42">
            <a:extLst>
              <a:ext uri="{FF2B5EF4-FFF2-40B4-BE49-F238E27FC236}">
                <a16:creationId xmlns:a16="http://schemas.microsoft.com/office/drawing/2014/main" id="{1F9CBFCF-D216-B132-3EAA-5CAE960B9381}"/>
              </a:ext>
            </a:extLst>
          </xdr:cNvPr>
          <xdr:cNvSpPr/>
        </xdr:nvSpPr>
        <xdr:spPr>
          <a:xfrm>
            <a:off x="8231672" y="4624787"/>
            <a:ext cx="212725" cy="10160"/>
          </a:xfrm>
          <a:custGeom>
            <a:avLst/>
            <a:gdLst/>
            <a:ahLst/>
            <a:cxnLst/>
            <a:rect l="l" t="t" r="r" b="b"/>
            <a:pathLst>
              <a:path w="212725" h="10160">
                <a:moveTo>
                  <a:pt x="212547" y="0"/>
                </a:moveTo>
                <a:lnTo>
                  <a:pt x="0" y="0"/>
                </a:lnTo>
                <a:lnTo>
                  <a:pt x="13461" y="9740"/>
                </a:lnTo>
                <a:lnTo>
                  <a:pt x="212547" y="9740"/>
                </a:lnTo>
                <a:lnTo>
                  <a:pt x="212547" y="0"/>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2" name="object 43">
            <a:extLst>
              <a:ext uri="{FF2B5EF4-FFF2-40B4-BE49-F238E27FC236}">
                <a16:creationId xmlns:a16="http://schemas.microsoft.com/office/drawing/2014/main" id="{2BC59365-0C84-CABE-B7F7-C4431181101D}"/>
              </a:ext>
            </a:extLst>
          </xdr:cNvPr>
          <xdr:cNvSpPr/>
        </xdr:nvSpPr>
        <xdr:spPr>
          <a:xfrm>
            <a:off x="8278348" y="4516249"/>
            <a:ext cx="29845" cy="13335"/>
          </a:xfrm>
          <a:custGeom>
            <a:avLst/>
            <a:gdLst/>
            <a:ahLst/>
            <a:cxnLst/>
            <a:rect l="l" t="t" r="r" b="b"/>
            <a:pathLst>
              <a:path w="29845" h="13335">
                <a:moveTo>
                  <a:pt x="17767" y="0"/>
                </a:moveTo>
                <a:lnTo>
                  <a:pt x="0" y="0"/>
                </a:lnTo>
                <a:lnTo>
                  <a:pt x="12077" y="12979"/>
                </a:lnTo>
                <a:lnTo>
                  <a:pt x="29845" y="12979"/>
                </a:lnTo>
                <a:lnTo>
                  <a:pt x="17767" y="0"/>
                </a:lnTo>
                <a:close/>
              </a:path>
            </a:pathLst>
          </a:custGeom>
          <a:solidFill>
            <a:srgbClr val="40424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3" name="object 44">
            <a:extLst>
              <a:ext uri="{FF2B5EF4-FFF2-40B4-BE49-F238E27FC236}">
                <a16:creationId xmlns:a16="http://schemas.microsoft.com/office/drawing/2014/main" id="{8EE9EA9F-3333-6155-CBE3-A17FD66BDF1E}"/>
              </a:ext>
            </a:extLst>
          </xdr:cNvPr>
          <xdr:cNvSpPr/>
        </xdr:nvSpPr>
        <xdr:spPr>
          <a:xfrm>
            <a:off x="8295416" y="4516249"/>
            <a:ext cx="25400" cy="13335"/>
          </a:xfrm>
          <a:custGeom>
            <a:avLst/>
            <a:gdLst/>
            <a:ahLst/>
            <a:cxnLst/>
            <a:rect l="l" t="t" r="r" b="b"/>
            <a:pathLst>
              <a:path w="25400" h="13335">
                <a:moveTo>
                  <a:pt x="13055" y="0"/>
                </a:moveTo>
                <a:lnTo>
                  <a:pt x="0" y="0"/>
                </a:lnTo>
                <a:lnTo>
                  <a:pt x="12077" y="12979"/>
                </a:lnTo>
                <a:lnTo>
                  <a:pt x="25133" y="12979"/>
                </a:lnTo>
                <a:lnTo>
                  <a:pt x="13055" y="0"/>
                </a:lnTo>
                <a:close/>
              </a:path>
            </a:pathLst>
          </a:custGeom>
          <a:solidFill>
            <a:srgbClr val="00030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4" name="object 45">
            <a:extLst>
              <a:ext uri="{FF2B5EF4-FFF2-40B4-BE49-F238E27FC236}">
                <a16:creationId xmlns:a16="http://schemas.microsoft.com/office/drawing/2014/main" id="{9DA6B274-F095-DAE8-917D-B231EEC49F5C}"/>
              </a:ext>
            </a:extLst>
          </xdr:cNvPr>
          <xdr:cNvSpPr/>
        </xdr:nvSpPr>
        <xdr:spPr>
          <a:xfrm>
            <a:off x="8317575" y="4516249"/>
            <a:ext cx="29845" cy="13335"/>
          </a:xfrm>
          <a:custGeom>
            <a:avLst/>
            <a:gdLst/>
            <a:ahLst/>
            <a:cxnLst/>
            <a:rect l="l" t="t" r="r" b="b"/>
            <a:pathLst>
              <a:path w="29845" h="13335">
                <a:moveTo>
                  <a:pt x="17767" y="0"/>
                </a:moveTo>
                <a:lnTo>
                  <a:pt x="0" y="0"/>
                </a:lnTo>
                <a:lnTo>
                  <a:pt x="12077" y="12979"/>
                </a:lnTo>
                <a:lnTo>
                  <a:pt x="29845" y="12979"/>
                </a:lnTo>
                <a:lnTo>
                  <a:pt x="17767" y="0"/>
                </a:lnTo>
                <a:close/>
              </a:path>
            </a:pathLst>
          </a:custGeom>
          <a:solidFill>
            <a:srgbClr val="40424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5" name="object 46">
            <a:extLst>
              <a:ext uri="{FF2B5EF4-FFF2-40B4-BE49-F238E27FC236}">
                <a16:creationId xmlns:a16="http://schemas.microsoft.com/office/drawing/2014/main" id="{7C9321A4-8EAF-4531-E341-75F45A7D122E}"/>
              </a:ext>
            </a:extLst>
          </xdr:cNvPr>
          <xdr:cNvSpPr/>
        </xdr:nvSpPr>
        <xdr:spPr>
          <a:xfrm>
            <a:off x="8334642" y="4516249"/>
            <a:ext cx="25400" cy="13335"/>
          </a:xfrm>
          <a:custGeom>
            <a:avLst/>
            <a:gdLst/>
            <a:ahLst/>
            <a:cxnLst/>
            <a:rect l="l" t="t" r="r" b="b"/>
            <a:pathLst>
              <a:path w="25400" h="13335">
                <a:moveTo>
                  <a:pt x="13055" y="0"/>
                </a:moveTo>
                <a:lnTo>
                  <a:pt x="0" y="0"/>
                </a:lnTo>
                <a:lnTo>
                  <a:pt x="12077" y="12979"/>
                </a:lnTo>
                <a:lnTo>
                  <a:pt x="25133" y="12979"/>
                </a:lnTo>
                <a:lnTo>
                  <a:pt x="13055" y="0"/>
                </a:lnTo>
                <a:close/>
              </a:path>
            </a:pathLst>
          </a:custGeom>
          <a:solidFill>
            <a:srgbClr val="00030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6" name="object 47">
            <a:extLst>
              <a:ext uri="{FF2B5EF4-FFF2-40B4-BE49-F238E27FC236}">
                <a16:creationId xmlns:a16="http://schemas.microsoft.com/office/drawing/2014/main" id="{304D301A-4673-9EB6-7144-8A99CBFB06C3}"/>
              </a:ext>
            </a:extLst>
          </xdr:cNvPr>
          <xdr:cNvSpPr/>
        </xdr:nvSpPr>
        <xdr:spPr>
          <a:xfrm>
            <a:off x="8465259" y="4589442"/>
            <a:ext cx="128270" cy="11430"/>
          </a:xfrm>
          <a:custGeom>
            <a:avLst/>
            <a:gdLst/>
            <a:ahLst/>
            <a:cxnLst/>
            <a:rect l="l" t="t" r="r" b="b"/>
            <a:pathLst>
              <a:path w="128270" h="11429">
                <a:moveTo>
                  <a:pt x="127787" y="0"/>
                </a:moveTo>
                <a:lnTo>
                  <a:pt x="3086" y="0"/>
                </a:lnTo>
                <a:lnTo>
                  <a:pt x="0" y="11137"/>
                </a:lnTo>
                <a:lnTo>
                  <a:pt x="124701" y="11137"/>
                </a:lnTo>
                <a:lnTo>
                  <a:pt x="127787" y="0"/>
                </a:lnTo>
                <a:close/>
              </a:path>
            </a:pathLst>
          </a:custGeom>
          <a:solidFill>
            <a:srgbClr val="83878D"/>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7" name="object 48">
            <a:extLst>
              <a:ext uri="{FF2B5EF4-FFF2-40B4-BE49-F238E27FC236}">
                <a16:creationId xmlns:a16="http://schemas.microsoft.com/office/drawing/2014/main" id="{67B2ECEA-9DC9-C52E-575E-F484B059A046}"/>
              </a:ext>
            </a:extLst>
          </xdr:cNvPr>
          <xdr:cNvSpPr/>
        </xdr:nvSpPr>
        <xdr:spPr>
          <a:xfrm>
            <a:off x="8213839" y="4605096"/>
            <a:ext cx="244475" cy="20320"/>
          </a:xfrm>
          <a:custGeom>
            <a:avLst/>
            <a:gdLst/>
            <a:ahLst/>
            <a:cxnLst/>
            <a:rect l="l" t="t" r="r" b="b"/>
            <a:pathLst>
              <a:path w="244475" h="20320">
                <a:moveTo>
                  <a:pt x="243890" y="0"/>
                </a:moveTo>
                <a:lnTo>
                  <a:pt x="0" y="0"/>
                </a:lnTo>
                <a:lnTo>
                  <a:pt x="0" y="19748"/>
                </a:lnTo>
                <a:lnTo>
                  <a:pt x="243890" y="19748"/>
                </a:lnTo>
                <a:lnTo>
                  <a:pt x="243890"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8" name="object 49">
            <a:extLst>
              <a:ext uri="{FF2B5EF4-FFF2-40B4-BE49-F238E27FC236}">
                <a16:creationId xmlns:a16="http://schemas.microsoft.com/office/drawing/2014/main" id="{ABC4EBF9-60DB-092A-2C6C-B69E91AB859B}"/>
              </a:ext>
            </a:extLst>
          </xdr:cNvPr>
          <xdr:cNvSpPr/>
        </xdr:nvSpPr>
        <xdr:spPr>
          <a:xfrm>
            <a:off x="8546668" y="4557902"/>
            <a:ext cx="3810" cy="18415"/>
          </a:xfrm>
          <a:custGeom>
            <a:avLst/>
            <a:gdLst/>
            <a:ahLst/>
            <a:cxnLst/>
            <a:rect l="l" t="t" r="r" b="b"/>
            <a:pathLst>
              <a:path w="3809" h="18414">
                <a:moveTo>
                  <a:pt x="3759" y="0"/>
                </a:moveTo>
                <a:lnTo>
                  <a:pt x="0" y="0"/>
                </a:lnTo>
                <a:lnTo>
                  <a:pt x="0" y="18135"/>
                </a:lnTo>
                <a:lnTo>
                  <a:pt x="3759" y="18135"/>
                </a:lnTo>
                <a:lnTo>
                  <a:pt x="3759" y="0"/>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9" name="object 50">
            <a:extLst>
              <a:ext uri="{FF2B5EF4-FFF2-40B4-BE49-F238E27FC236}">
                <a16:creationId xmlns:a16="http://schemas.microsoft.com/office/drawing/2014/main" id="{AE013271-D563-34B8-E082-E29F608594D2}"/>
              </a:ext>
            </a:extLst>
          </xdr:cNvPr>
          <xdr:cNvSpPr/>
        </xdr:nvSpPr>
        <xdr:spPr>
          <a:xfrm>
            <a:off x="8538204" y="4540652"/>
            <a:ext cx="20955" cy="27305"/>
          </a:xfrm>
          <a:custGeom>
            <a:avLst/>
            <a:gdLst/>
            <a:ahLst/>
            <a:cxnLst/>
            <a:rect l="l" t="t" r="r" b="b"/>
            <a:pathLst>
              <a:path w="20954" h="27304">
                <a:moveTo>
                  <a:pt x="16230" y="0"/>
                </a:moveTo>
                <a:lnTo>
                  <a:pt x="10452" y="0"/>
                </a:lnTo>
                <a:lnTo>
                  <a:pt x="4673" y="0"/>
                </a:lnTo>
                <a:lnTo>
                  <a:pt x="0" y="4673"/>
                </a:lnTo>
                <a:lnTo>
                  <a:pt x="0" y="27127"/>
                </a:lnTo>
                <a:lnTo>
                  <a:pt x="20904" y="27127"/>
                </a:lnTo>
                <a:lnTo>
                  <a:pt x="20904" y="4673"/>
                </a:lnTo>
                <a:lnTo>
                  <a:pt x="16230"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0" name="object 51">
            <a:extLst>
              <a:ext uri="{FF2B5EF4-FFF2-40B4-BE49-F238E27FC236}">
                <a16:creationId xmlns:a16="http://schemas.microsoft.com/office/drawing/2014/main" id="{C5B12D6C-79FB-73DF-4554-3DEC74D8DB79}"/>
              </a:ext>
            </a:extLst>
          </xdr:cNvPr>
          <xdr:cNvSpPr/>
        </xdr:nvSpPr>
        <xdr:spPr>
          <a:xfrm>
            <a:off x="8548655" y="4540648"/>
            <a:ext cx="10795" cy="27305"/>
          </a:xfrm>
          <a:custGeom>
            <a:avLst/>
            <a:gdLst/>
            <a:ahLst/>
            <a:cxnLst/>
            <a:rect l="l" t="t" r="r" b="b"/>
            <a:pathLst>
              <a:path w="10795" h="27304">
                <a:moveTo>
                  <a:pt x="5778" y="0"/>
                </a:moveTo>
                <a:lnTo>
                  <a:pt x="0" y="0"/>
                </a:lnTo>
                <a:lnTo>
                  <a:pt x="3251" y="2070"/>
                </a:lnTo>
                <a:lnTo>
                  <a:pt x="4546" y="4686"/>
                </a:lnTo>
                <a:lnTo>
                  <a:pt x="4546" y="27127"/>
                </a:lnTo>
                <a:lnTo>
                  <a:pt x="10452" y="27127"/>
                </a:lnTo>
                <a:lnTo>
                  <a:pt x="10452" y="4686"/>
                </a:lnTo>
                <a:lnTo>
                  <a:pt x="5778" y="0"/>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1" name="object 52">
            <a:extLst>
              <a:ext uri="{FF2B5EF4-FFF2-40B4-BE49-F238E27FC236}">
                <a16:creationId xmlns:a16="http://schemas.microsoft.com/office/drawing/2014/main" id="{2BA77B5C-9ECA-B203-840A-BB6B85262FCE}"/>
              </a:ext>
            </a:extLst>
          </xdr:cNvPr>
          <xdr:cNvSpPr/>
        </xdr:nvSpPr>
        <xdr:spPr>
          <a:xfrm>
            <a:off x="8630507" y="4771995"/>
            <a:ext cx="879475" cy="43180"/>
          </a:xfrm>
          <a:custGeom>
            <a:avLst/>
            <a:gdLst/>
            <a:ahLst/>
            <a:cxnLst/>
            <a:rect l="l" t="t" r="r" b="b"/>
            <a:pathLst>
              <a:path w="879475" h="43179">
                <a:moveTo>
                  <a:pt x="879208" y="0"/>
                </a:moveTo>
                <a:lnTo>
                  <a:pt x="0" y="0"/>
                </a:lnTo>
                <a:lnTo>
                  <a:pt x="0" y="42786"/>
                </a:lnTo>
                <a:lnTo>
                  <a:pt x="821385" y="42786"/>
                </a:lnTo>
                <a:lnTo>
                  <a:pt x="879208" y="0"/>
                </a:lnTo>
                <a:close/>
              </a:path>
            </a:pathLst>
          </a:custGeom>
          <a:solidFill>
            <a:srgbClr val="00030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2" name="object 53">
            <a:extLst>
              <a:ext uri="{FF2B5EF4-FFF2-40B4-BE49-F238E27FC236}">
                <a16:creationId xmlns:a16="http://schemas.microsoft.com/office/drawing/2014/main" id="{49000CBE-DD00-E3CD-2DCE-989AEF162D4F}"/>
              </a:ext>
            </a:extLst>
          </xdr:cNvPr>
          <xdr:cNvSpPr/>
        </xdr:nvSpPr>
        <xdr:spPr>
          <a:xfrm>
            <a:off x="8485250" y="4745494"/>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3" name="object 54">
            <a:extLst>
              <a:ext uri="{FF2B5EF4-FFF2-40B4-BE49-F238E27FC236}">
                <a16:creationId xmlns:a16="http://schemas.microsoft.com/office/drawing/2014/main" id="{9FC672E5-7F2B-DEAA-D5F6-B2524D82FF99}"/>
              </a:ext>
            </a:extLst>
          </xdr:cNvPr>
          <xdr:cNvSpPr/>
        </xdr:nvSpPr>
        <xdr:spPr>
          <a:xfrm>
            <a:off x="8485250" y="4702200"/>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EABA8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4" name="object 55">
            <a:extLst>
              <a:ext uri="{FF2B5EF4-FFF2-40B4-BE49-F238E27FC236}">
                <a16:creationId xmlns:a16="http://schemas.microsoft.com/office/drawing/2014/main" id="{8BE3F172-C281-FEBB-A693-C36F9A5F868E}"/>
              </a:ext>
            </a:extLst>
          </xdr:cNvPr>
          <xdr:cNvSpPr/>
        </xdr:nvSpPr>
        <xdr:spPr>
          <a:xfrm>
            <a:off x="8485250" y="4658893"/>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D8815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5" name="object 56">
            <a:extLst>
              <a:ext uri="{FF2B5EF4-FFF2-40B4-BE49-F238E27FC236}">
                <a16:creationId xmlns:a16="http://schemas.microsoft.com/office/drawing/2014/main" id="{BA4DC043-3866-9845-E078-04C271DC781D}"/>
              </a:ext>
            </a:extLst>
          </xdr:cNvPr>
          <xdr:cNvSpPr/>
        </xdr:nvSpPr>
        <xdr:spPr>
          <a:xfrm>
            <a:off x="8485250" y="4615218"/>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6" name="object 57">
            <a:extLst>
              <a:ext uri="{FF2B5EF4-FFF2-40B4-BE49-F238E27FC236}">
                <a16:creationId xmlns:a16="http://schemas.microsoft.com/office/drawing/2014/main" id="{96DDA694-EC5F-E2A8-1C45-18ECB7DB25BB}"/>
              </a:ext>
            </a:extLst>
          </xdr:cNvPr>
          <xdr:cNvSpPr/>
        </xdr:nvSpPr>
        <xdr:spPr>
          <a:xfrm>
            <a:off x="8673439" y="4745494"/>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7" name="object 58">
            <a:extLst>
              <a:ext uri="{FF2B5EF4-FFF2-40B4-BE49-F238E27FC236}">
                <a16:creationId xmlns:a16="http://schemas.microsoft.com/office/drawing/2014/main" id="{831764C8-973A-0984-E262-BCFC21B5EC94}"/>
              </a:ext>
            </a:extLst>
          </xdr:cNvPr>
          <xdr:cNvSpPr/>
        </xdr:nvSpPr>
        <xdr:spPr>
          <a:xfrm>
            <a:off x="8673439" y="4658893"/>
            <a:ext cx="33020" cy="87630"/>
          </a:xfrm>
          <a:custGeom>
            <a:avLst/>
            <a:gdLst/>
            <a:ahLst/>
            <a:cxnLst/>
            <a:rect l="l" t="t" r="r" b="b"/>
            <a:pathLst>
              <a:path w="33020" h="87629">
                <a:moveTo>
                  <a:pt x="32854" y="0"/>
                </a:moveTo>
                <a:lnTo>
                  <a:pt x="0" y="0"/>
                </a:lnTo>
                <a:lnTo>
                  <a:pt x="0" y="43319"/>
                </a:lnTo>
                <a:lnTo>
                  <a:pt x="0" y="43903"/>
                </a:lnTo>
                <a:lnTo>
                  <a:pt x="0" y="87210"/>
                </a:lnTo>
                <a:lnTo>
                  <a:pt x="32854" y="87210"/>
                </a:lnTo>
                <a:lnTo>
                  <a:pt x="32854" y="43903"/>
                </a:lnTo>
                <a:lnTo>
                  <a:pt x="32854" y="43319"/>
                </a:lnTo>
                <a:lnTo>
                  <a:pt x="32854" y="0"/>
                </a:lnTo>
                <a:close/>
              </a:path>
            </a:pathLst>
          </a:custGeom>
          <a:solidFill>
            <a:srgbClr val="2F3135"/>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8" name="object 59">
            <a:extLst>
              <a:ext uri="{FF2B5EF4-FFF2-40B4-BE49-F238E27FC236}">
                <a16:creationId xmlns:a16="http://schemas.microsoft.com/office/drawing/2014/main" id="{C5B615A5-BFC9-0FD4-E573-D9413E5A401D}"/>
              </a:ext>
            </a:extLst>
          </xdr:cNvPr>
          <xdr:cNvSpPr/>
        </xdr:nvSpPr>
        <xdr:spPr>
          <a:xfrm>
            <a:off x="8673439" y="4615218"/>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9" name="object 60">
            <a:extLst>
              <a:ext uri="{FF2B5EF4-FFF2-40B4-BE49-F238E27FC236}">
                <a16:creationId xmlns:a16="http://schemas.microsoft.com/office/drawing/2014/main" id="{135D7F76-3225-7918-FC43-4FCFCC94365E}"/>
              </a:ext>
            </a:extLst>
          </xdr:cNvPr>
          <xdr:cNvSpPr/>
        </xdr:nvSpPr>
        <xdr:spPr>
          <a:xfrm>
            <a:off x="8691956" y="4745494"/>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0" name="object 61">
            <a:extLst>
              <a:ext uri="{FF2B5EF4-FFF2-40B4-BE49-F238E27FC236}">
                <a16:creationId xmlns:a16="http://schemas.microsoft.com/office/drawing/2014/main" id="{718CF9E9-9CE5-0DA7-9292-EBDF1F7DCCAA}"/>
              </a:ext>
            </a:extLst>
          </xdr:cNvPr>
          <xdr:cNvSpPr/>
        </xdr:nvSpPr>
        <xdr:spPr>
          <a:xfrm>
            <a:off x="8691956" y="4702200"/>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EFF0F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1" name="object 62">
            <a:extLst>
              <a:ext uri="{FF2B5EF4-FFF2-40B4-BE49-F238E27FC236}">
                <a16:creationId xmlns:a16="http://schemas.microsoft.com/office/drawing/2014/main" id="{7D971D41-5D31-D327-C150-67EE6C656F13}"/>
              </a:ext>
            </a:extLst>
          </xdr:cNvPr>
          <xdr:cNvSpPr/>
        </xdr:nvSpPr>
        <xdr:spPr>
          <a:xfrm>
            <a:off x="8691956" y="4615217"/>
            <a:ext cx="188595" cy="87630"/>
          </a:xfrm>
          <a:custGeom>
            <a:avLst/>
            <a:gdLst/>
            <a:ahLst/>
            <a:cxnLst/>
            <a:rect l="l" t="t" r="r" b="b"/>
            <a:pathLst>
              <a:path w="188595" h="87629">
                <a:moveTo>
                  <a:pt x="188188" y="0"/>
                </a:moveTo>
                <a:lnTo>
                  <a:pt x="0" y="0"/>
                </a:lnTo>
                <a:lnTo>
                  <a:pt x="0" y="43675"/>
                </a:lnTo>
                <a:lnTo>
                  <a:pt x="0" y="43903"/>
                </a:lnTo>
                <a:lnTo>
                  <a:pt x="0" y="87579"/>
                </a:lnTo>
                <a:lnTo>
                  <a:pt x="188188" y="87579"/>
                </a:lnTo>
                <a:lnTo>
                  <a:pt x="188188" y="43903"/>
                </a:lnTo>
                <a:lnTo>
                  <a:pt x="188188" y="43675"/>
                </a:lnTo>
                <a:lnTo>
                  <a:pt x="188188"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2" name="object 63">
            <a:extLst>
              <a:ext uri="{FF2B5EF4-FFF2-40B4-BE49-F238E27FC236}">
                <a16:creationId xmlns:a16="http://schemas.microsoft.com/office/drawing/2014/main" id="{9B60D3C2-2D5F-8453-0DFD-A84DA6063AC5}"/>
              </a:ext>
            </a:extLst>
          </xdr:cNvPr>
          <xdr:cNvSpPr/>
        </xdr:nvSpPr>
        <xdr:spPr>
          <a:xfrm>
            <a:off x="8880144" y="4745494"/>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3" name="object 64">
            <a:extLst>
              <a:ext uri="{FF2B5EF4-FFF2-40B4-BE49-F238E27FC236}">
                <a16:creationId xmlns:a16="http://schemas.microsoft.com/office/drawing/2014/main" id="{A804FE56-6CD0-959C-6450-2654349DE453}"/>
              </a:ext>
            </a:extLst>
          </xdr:cNvPr>
          <xdr:cNvSpPr/>
        </xdr:nvSpPr>
        <xdr:spPr>
          <a:xfrm>
            <a:off x="8880144" y="4702200"/>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83878D"/>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4" name="object 65">
            <a:extLst>
              <a:ext uri="{FF2B5EF4-FFF2-40B4-BE49-F238E27FC236}">
                <a16:creationId xmlns:a16="http://schemas.microsoft.com/office/drawing/2014/main" id="{439E1303-B25B-47AA-9FE7-0A12260CF1B9}"/>
              </a:ext>
            </a:extLst>
          </xdr:cNvPr>
          <xdr:cNvSpPr/>
        </xdr:nvSpPr>
        <xdr:spPr>
          <a:xfrm>
            <a:off x="8880145" y="4615217"/>
            <a:ext cx="33020" cy="87630"/>
          </a:xfrm>
          <a:custGeom>
            <a:avLst/>
            <a:gdLst/>
            <a:ahLst/>
            <a:cxnLst/>
            <a:rect l="l" t="t" r="r" b="b"/>
            <a:pathLst>
              <a:path w="33020" h="87629">
                <a:moveTo>
                  <a:pt x="32854" y="0"/>
                </a:moveTo>
                <a:lnTo>
                  <a:pt x="0" y="0"/>
                </a:lnTo>
                <a:lnTo>
                  <a:pt x="0" y="43675"/>
                </a:lnTo>
                <a:lnTo>
                  <a:pt x="0" y="43903"/>
                </a:lnTo>
                <a:lnTo>
                  <a:pt x="0" y="87579"/>
                </a:lnTo>
                <a:lnTo>
                  <a:pt x="32854" y="87579"/>
                </a:lnTo>
                <a:lnTo>
                  <a:pt x="32854" y="43903"/>
                </a:lnTo>
                <a:lnTo>
                  <a:pt x="32854" y="43675"/>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5" name="object 66">
            <a:extLst>
              <a:ext uri="{FF2B5EF4-FFF2-40B4-BE49-F238E27FC236}">
                <a16:creationId xmlns:a16="http://schemas.microsoft.com/office/drawing/2014/main" id="{DE6DFAAB-75E4-BB71-A35E-76EB0BBE50E2}"/>
              </a:ext>
            </a:extLst>
          </xdr:cNvPr>
          <xdr:cNvSpPr/>
        </xdr:nvSpPr>
        <xdr:spPr>
          <a:xfrm>
            <a:off x="8898661" y="4745494"/>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D8815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6" name="object 67">
            <a:extLst>
              <a:ext uri="{FF2B5EF4-FFF2-40B4-BE49-F238E27FC236}">
                <a16:creationId xmlns:a16="http://schemas.microsoft.com/office/drawing/2014/main" id="{F07461AE-60CE-0E6B-6DB1-382871170E09}"/>
              </a:ext>
            </a:extLst>
          </xdr:cNvPr>
          <xdr:cNvSpPr/>
        </xdr:nvSpPr>
        <xdr:spPr>
          <a:xfrm>
            <a:off x="8898661" y="4702200"/>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7" name="object 68">
            <a:extLst>
              <a:ext uri="{FF2B5EF4-FFF2-40B4-BE49-F238E27FC236}">
                <a16:creationId xmlns:a16="http://schemas.microsoft.com/office/drawing/2014/main" id="{2B85405F-8740-5D32-7FE2-8E82FA3D9F33}"/>
              </a:ext>
            </a:extLst>
          </xdr:cNvPr>
          <xdr:cNvSpPr/>
        </xdr:nvSpPr>
        <xdr:spPr>
          <a:xfrm>
            <a:off x="8898661" y="4615217"/>
            <a:ext cx="188595" cy="87630"/>
          </a:xfrm>
          <a:custGeom>
            <a:avLst/>
            <a:gdLst/>
            <a:ahLst/>
            <a:cxnLst/>
            <a:rect l="l" t="t" r="r" b="b"/>
            <a:pathLst>
              <a:path w="188595" h="87629">
                <a:moveTo>
                  <a:pt x="188188" y="0"/>
                </a:moveTo>
                <a:lnTo>
                  <a:pt x="0" y="0"/>
                </a:lnTo>
                <a:lnTo>
                  <a:pt x="0" y="43675"/>
                </a:lnTo>
                <a:lnTo>
                  <a:pt x="0" y="43903"/>
                </a:lnTo>
                <a:lnTo>
                  <a:pt x="0" y="87579"/>
                </a:lnTo>
                <a:lnTo>
                  <a:pt x="188188" y="87579"/>
                </a:lnTo>
                <a:lnTo>
                  <a:pt x="188188" y="43903"/>
                </a:lnTo>
                <a:lnTo>
                  <a:pt x="188188" y="43675"/>
                </a:lnTo>
                <a:lnTo>
                  <a:pt x="188188" y="0"/>
                </a:lnTo>
                <a:close/>
              </a:path>
            </a:pathLst>
          </a:custGeom>
          <a:solidFill>
            <a:srgbClr val="BDE7AA"/>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8" name="object 69">
            <a:extLst>
              <a:ext uri="{FF2B5EF4-FFF2-40B4-BE49-F238E27FC236}">
                <a16:creationId xmlns:a16="http://schemas.microsoft.com/office/drawing/2014/main" id="{298C0E43-9821-61E1-4144-1C03D28AEEA5}"/>
              </a:ext>
            </a:extLst>
          </xdr:cNvPr>
          <xdr:cNvSpPr/>
        </xdr:nvSpPr>
        <xdr:spPr>
          <a:xfrm>
            <a:off x="9086837" y="4745494"/>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2F3135"/>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9" name="object 70">
            <a:extLst>
              <a:ext uri="{FF2B5EF4-FFF2-40B4-BE49-F238E27FC236}">
                <a16:creationId xmlns:a16="http://schemas.microsoft.com/office/drawing/2014/main" id="{7873AE1A-1466-BCB2-CE33-F22ECE23EF96}"/>
              </a:ext>
            </a:extLst>
          </xdr:cNvPr>
          <xdr:cNvSpPr/>
        </xdr:nvSpPr>
        <xdr:spPr>
          <a:xfrm>
            <a:off x="9086837" y="4702200"/>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0" name="object 71">
            <a:extLst>
              <a:ext uri="{FF2B5EF4-FFF2-40B4-BE49-F238E27FC236}">
                <a16:creationId xmlns:a16="http://schemas.microsoft.com/office/drawing/2014/main" id="{FCBDE327-71FD-E549-9DF6-4E10F5164909}"/>
              </a:ext>
            </a:extLst>
          </xdr:cNvPr>
          <xdr:cNvSpPr/>
        </xdr:nvSpPr>
        <xdr:spPr>
          <a:xfrm>
            <a:off x="9086837" y="4615217"/>
            <a:ext cx="33020" cy="87630"/>
          </a:xfrm>
          <a:custGeom>
            <a:avLst/>
            <a:gdLst/>
            <a:ahLst/>
            <a:cxnLst/>
            <a:rect l="l" t="t" r="r" b="b"/>
            <a:pathLst>
              <a:path w="33020" h="87629">
                <a:moveTo>
                  <a:pt x="32854" y="0"/>
                </a:moveTo>
                <a:lnTo>
                  <a:pt x="0" y="0"/>
                </a:lnTo>
                <a:lnTo>
                  <a:pt x="0" y="43675"/>
                </a:lnTo>
                <a:lnTo>
                  <a:pt x="0" y="43903"/>
                </a:lnTo>
                <a:lnTo>
                  <a:pt x="0" y="87579"/>
                </a:lnTo>
                <a:lnTo>
                  <a:pt x="32854" y="87579"/>
                </a:lnTo>
                <a:lnTo>
                  <a:pt x="32854" y="43903"/>
                </a:lnTo>
                <a:lnTo>
                  <a:pt x="32854" y="43675"/>
                </a:lnTo>
                <a:lnTo>
                  <a:pt x="32854" y="0"/>
                </a:lnTo>
                <a:close/>
              </a:path>
            </a:pathLst>
          </a:custGeom>
          <a:solidFill>
            <a:srgbClr val="2F3135"/>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1" name="object 72">
            <a:extLst>
              <a:ext uri="{FF2B5EF4-FFF2-40B4-BE49-F238E27FC236}">
                <a16:creationId xmlns:a16="http://schemas.microsoft.com/office/drawing/2014/main" id="{150F7B80-2F74-D391-3DB2-394E2C6FE643}"/>
              </a:ext>
            </a:extLst>
          </xdr:cNvPr>
          <xdr:cNvSpPr/>
        </xdr:nvSpPr>
        <xdr:spPr>
          <a:xfrm>
            <a:off x="9086900" y="4745494"/>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2" name="object 73">
            <a:extLst>
              <a:ext uri="{FF2B5EF4-FFF2-40B4-BE49-F238E27FC236}">
                <a16:creationId xmlns:a16="http://schemas.microsoft.com/office/drawing/2014/main" id="{B8674625-4276-B09A-638E-94CC84DCE488}"/>
              </a:ext>
            </a:extLst>
          </xdr:cNvPr>
          <xdr:cNvSpPr/>
        </xdr:nvSpPr>
        <xdr:spPr>
          <a:xfrm>
            <a:off x="9086900" y="4702200"/>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2F3135"/>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3" name="object 74">
            <a:extLst>
              <a:ext uri="{FF2B5EF4-FFF2-40B4-BE49-F238E27FC236}">
                <a16:creationId xmlns:a16="http://schemas.microsoft.com/office/drawing/2014/main" id="{33DBDFE2-C66D-CB1A-D443-278B7902713A}"/>
              </a:ext>
            </a:extLst>
          </xdr:cNvPr>
          <xdr:cNvSpPr/>
        </xdr:nvSpPr>
        <xdr:spPr>
          <a:xfrm>
            <a:off x="9086900" y="4658893"/>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83878D"/>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4" name="object 75">
            <a:extLst>
              <a:ext uri="{FF2B5EF4-FFF2-40B4-BE49-F238E27FC236}">
                <a16:creationId xmlns:a16="http://schemas.microsoft.com/office/drawing/2014/main" id="{DBFD991B-F36F-3C2F-C3C4-8A054728B5AD}"/>
              </a:ext>
            </a:extLst>
          </xdr:cNvPr>
          <xdr:cNvSpPr/>
        </xdr:nvSpPr>
        <xdr:spPr>
          <a:xfrm>
            <a:off x="9086900" y="4646510"/>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5" name="object 76">
            <a:extLst>
              <a:ext uri="{FF2B5EF4-FFF2-40B4-BE49-F238E27FC236}">
                <a16:creationId xmlns:a16="http://schemas.microsoft.com/office/drawing/2014/main" id="{A6E75FFB-B836-CF55-DE06-64AC416E4345}"/>
              </a:ext>
            </a:extLst>
          </xdr:cNvPr>
          <xdr:cNvSpPr/>
        </xdr:nvSpPr>
        <xdr:spPr>
          <a:xfrm>
            <a:off x="9105417" y="4745494"/>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6" name="object 77">
            <a:extLst>
              <a:ext uri="{FF2B5EF4-FFF2-40B4-BE49-F238E27FC236}">
                <a16:creationId xmlns:a16="http://schemas.microsoft.com/office/drawing/2014/main" id="{8EAED1B3-0321-CB1D-79CF-C256AAEB0062}"/>
              </a:ext>
            </a:extLst>
          </xdr:cNvPr>
          <xdr:cNvSpPr/>
        </xdr:nvSpPr>
        <xdr:spPr>
          <a:xfrm>
            <a:off x="9105417" y="4658893"/>
            <a:ext cx="188595" cy="87630"/>
          </a:xfrm>
          <a:custGeom>
            <a:avLst/>
            <a:gdLst/>
            <a:ahLst/>
            <a:cxnLst/>
            <a:rect l="l" t="t" r="r" b="b"/>
            <a:pathLst>
              <a:path w="188595" h="87629">
                <a:moveTo>
                  <a:pt x="188188" y="0"/>
                </a:moveTo>
                <a:lnTo>
                  <a:pt x="0" y="0"/>
                </a:lnTo>
                <a:lnTo>
                  <a:pt x="0" y="43319"/>
                </a:lnTo>
                <a:lnTo>
                  <a:pt x="0" y="43903"/>
                </a:lnTo>
                <a:lnTo>
                  <a:pt x="0" y="87210"/>
                </a:lnTo>
                <a:lnTo>
                  <a:pt x="188188" y="87210"/>
                </a:lnTo>
                <a:lnTo>
                  <a:pt x="188188" y="43903"/>
                </a:lnTo>
                <a:lnTo>
                  <a:pt x="188188" y="43319"/>
                </a:lnTo>
                <a:lnTo>
                  <a:pt x="188188"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7" name="object 78">
            <a:extLst>
              <a:ext uri="{FF2B5EF4-FFF2-40B4-BE49-F238E27FC236}">
                <a16:creationId xmlns:a16="http://schemas.microsoft.com/office/drawing/2014/main" id="{E853CFEB-BFD0-09D5-65C8-2504B4DE90E4}"/>
              </a:ext>
            </a:extLst>
          </xdr:cNvPr>
          <xdr:cNvSpPr/>
        </xdr:nvSpPr>
        <xdr:spPr>
          <a:xfrm>
            <a:off x="9105417" y="4615218"/>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FFF1C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8" name="object 79">
            <a:extLst>
              <a:ext uri="{FF2B5EF4-FFF2-40B4-BE49-F238E27FC236}">
                <a16:creationId xmlns:a16="http://schemas.microsoft.com/office/drawing/2014/main" id="{8B17ADAB-C627-52F3-5E1E-1C86C4A2BE22}"/>
              </a:ext>
            </a:extLst>
          </xdr:cNvPr>
          <xdr:cNvSpPr/>
        </xdr:nvSpPr>
        <xdr:spPr>
          <a:xfrm>
            <a:off x="9293605" y="4745494"/>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83878D"/>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9" name="object 80">
            <a:extLst>
              <a:ext uri="{FF2B5EF4-FFF2-40B4-BE49-F238E27FC236}">
                <a16:creationId xmlns:a16="http://schemas.microsoft.com/office/drawing/2014/main" id="{2070C84F-17E6-5456-2CD2-49135FB55B7D}"/>
              </a:ext>
            </a:extLst>
          </xdr:cNvPr>
          <xdr:cNvSpPr/>
        </xdr:nvSpPr>
        <xdr:spPr>
          <a:xfrm>
            <a:off x="9293606" y="4658893"/>
            <a:ext cx="33020" cy="87630"/>
          </a:xfrm>
          <a:custGeom>
            <a:avLst/>
            <a:gdLst/>
            <a:ahLst/>
            <a:cxnLst/>
            <a:rect l="l" t="t" r="r" b="b"/>
            <a:pathLst>
              <a:path w="33020" h="87629">
                <a:moveTo>
                  <a:pt x="32854" y="0"/>
                </a:moveTo>
                <a:lnTo>
                  <a:pt x="0" y="0"/>
                </a:lnTo>
                <a:lnTo>
                  <a:pt x="0" y="43319"/>
                </a:lnTo>
                <a:lnTo>
                  <a:pt x="0" y="43903"/>
                </a:lnTo>
                <a:lnTo>
                  <a:pt x="0" y="87210"/>
                </a:lnTo>
                <a:lnTo>
                  <a:pt x="32854" y="87210"/>
                </a:lnTo>
                <a:lnTo>
                  <a:pt x="32854" y="43903"/>
                </a:lnTo>
                <a:lnTo>
                  <a:pt x="32854" y="43319"/>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0" name="object 81">
            <a:extLst>
              <a:ext uri="{FF2B5EF4-FFF2-40B4-BE49-F238E27FC236}">
                <a16:creationId xmlns:a16="http://schemas.microsoft.com/office/drawing/2014/main" id="{A1A3F798-1E95-C978-EEC6-875899404298}"/>
              </a:ext>
            </a:extLst>
          </xdr:cNvPr>
          <xdr:cNvSpPr/>
        </xdr:nvSpPr>
        <xdr:spPr>
          <a:xfrm>
            <a:off x="9293606" y="4615217"/>
            <a:ext cx="66040" cy="174625"/>
          </a:xfrm>
          <a:custGeom>
            <a:avLst/>
            <a:gdLst/>
            <a:ahLst/>
            <a:cxnLst/>
            <a:rect l="l" t="t" r="r" b="b"/>
            <a:pathLst>
              <a:path w="66040" h="174625">
                <a:moveTo>
                  <a:pt x="32854" y="0"/>
                </a:moveTo>
                <a:lnTo>
                  <a:pt x="0" y="0"/>
                </a:lnTo>
                <a:lnTo>
                  <a:pt x="0" y="43903"/>
                </a:lnTo>
                <a:lnTo>
                  <a:pt x="32854" y="43903"/>
                </a:lnTo>
                <a:lnTo>
                  <a:pt x="32854" y="0"/>
                </a:lnTo>
                <a:close/>
              </a:path>
              <a:path w="66040" h="174625">
                <a:moveTo>
                  <a:pt x="65709" y="130276"/>
                </a:moveTo>
                <a:lnTo>
                  <a:pt x="32854" y="130276"/>
                </a:lnTo>
                <a:lnTo>
                  <a:pt x="32854" y="174180"/>
                </a:lnTo>
                <a:lnTo>
                  <a:pt x="65709" y="174180"/>
                </a:lnTo>
                <a:lnTo>
                  <a:pt x="65709" y="130276"/>
                </a:lnTo>
                <a:close/>
              </a:path>
            </a:pathLst>
          </a:custGeom>
          <a:solidFill>
            <a:srgbClr val="2F3135"/>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1" name="object 82">
            <a:extLst>
              <a:ext uri="{FF2B5EF4-FFF2-40B4-BE49-F238E27FC236}">
                <a16:creationId xmlns:a16="http://schemas.microsoft.com/office/drawing/2014/main" id="{71B073EF-B9C6-0B2D-0218-D4BDFD1561DB}"/>
              </a:ext>
            </a:extLst>
          </xdr:cNvPr>
          <xdr:cNvSpPr/>
        </xdr:nvSpPr>
        <xdr:spPr>
          <a:xfrm>
            <a:off x="9326460" y="4702200"/>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2" name="object 83">
            <a:extLst>
              <a:ext uri="{FF2B5EF4-FFF2-40B4-BE49-F238E27FC236}">
                <a16:creationId xmlns:a16="http://schemas.microsoft.com/office/drawing/2014/main" id="{933008AA-E1E1-8438-7A96-0BCC58598783}"/>
              </a:ext>
            </a:extLst>
          </xdr:cNvPr>
          <xdr:cNvSpPr/>
        </xdr:nvSpPr>
        <xdr:spPr>
          <a:xfrm>
            <a:off x="9326460" y="4658893"/>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2F3135"/>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3" name="object 84">
            <a:extLst>
              <a:ext uri="{FF2B5EF4-FFF2-40B4-BE49-F238E27FC236}">
                <a16:creationId xmlns:a16="http://schemas.microsoft.com/office/drawing/2014/main" id="{F9C129FA-4836-1A47-17DD-FB755EB1999D}"/>
              </a:ext>
            </a:extLst>
          </xdr:cNvPr>
          <xdr:cNvSpPr/>
        </xdr:nvSpPr>
        <xdr:spPr>
          <a:xfrm>
            <a:off x="9326461" y="4615217"/>
            <a:ext cx="65405" cy="174625"/>
          </a:xfrm>
          <a:custGeom>
            <a:avLst/>
            <a:gdLst/>
            <a:ahLst/>
            <a:cxnLst/>
            <a:rect l="l" t="t" r="r" b="b"/>
            <a:pathLst>
              <a:path w="65404" h="174625">
                <a:moveTo>
                  <a:pt x="32854" y="0"/>
                </a:moveTo>
                <a:lnTo>
                  <a:pt x="0" y="0"/>
                </a:lnTo>
                <a:lnTo>
                  <a:pt x="0" y="43903"/>
                </a:lnTo>
                <a:lnTo>
                  <a:pt x="32854" y="43903"/>
                </a:lnTo>
                <a:lnTo>
                  <a:pt x="32854" y="0"/>
                </a:lnTo>
                <a:close/>
              </a:path>
              <a:path w="65404" h="174625">
                <a:moveTo>
                  <a:pt x="65405" y="130276"/>
                </a:moveTo>
                <a:lnTo>
                  <a:pt x="32550" y="130276"/>
                </a:lnTo>
                <a:lnTo>
                  <a:pt x="32550" y="174180"/>
                </a:lnTo>
                <a:lnTo>
                  <a:pt x="65405" y="174180"/>
                </a:lnTo>
                <a:lnTo>
                  <a:pt x="65405" y="130276"/>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4" name="object 85">
            <a:extLst>
              <a:ext uri="{FF2B5EF4-FFF2-40B4-BE49-F238E27FC236}">
                <a16:creationId xmlns:a16="http://schemas.microsoft.com/office/drawing/2014/main" id="{8B138F60-228F-2F7C-13E7-A0C9B16BFA16}"/>
              </a:ext>
            </a:extLst>
          </xdr:cNvPr>
          <xdr:cNvSpPr/>
        </xdr:nvSpPr>
        <xdr:spPr>
          <a:xfrm>
            <a:off x="9359010" y="4702200"/>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2F3135"/>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5" name="object 86">
            <a:extLst>
              <a:ext uri="{FF2B5EF4-FFF2-40B4-BE49-F238E27FC236}">
                <a16:creationId xmlns:a16="http://schemas.microsoft.com/office/drawing/2014/main" id="{0CC88D80-4BE6-9E91-B346-CAFC775A16B7}"/>
              </a:ext>
            </a:extLst>
          </xdr:cNvPr>
          <xdr:cNvSpPr/>
        </xdr:nvSpPr>
        <xdr:spPr>
          <a:xfrm>
            <a:off x="9359011" y="4615217"/>
            <a:ext cx="66040" cy="87630"/>
          </a:xfrm>
          <a:custGeom>
            <a:avLst/>
            <a:gdLst/>
            <a:ahLst/>
            <a:cxnLst/>
            <a:rect l="l" t="t" r="r" b="b"/>
            <a:pathLst>
              <a:path w="66040" h="87629">
                <a:moveTo>
                  <a:pt x="65671" y="0"/>
                </a:moveTo>
                <a:lnTo>
                  <a:pt x="32854" y="0"/>
                </a:lnTo>
                <a:lnTo>
                  <a:pt x="0" y="0"/>
                </a:lnTo>
                <a:lnTo>
                  <a:pt x="0" y="43675"/>
                </a:lnTo>
                <a:lnTo>
                  <a:pt x="0" y="43903"/>
                </a:lnTo>
                <a:lnTo>
                  <a:pt x="0" y="87579"/>
                </a:lnTo>
                <a:lnTo>
                  <a:pt x="32816" y="87579"/>
                </a:lnTo>
                <a:lnTo>
                  <a:pt x="65671" y="87579"/>
                </a:lnTo>
                <a:lnTo>
                  <a:pt x="65671" y="43903"/>
                </a:lnTo>
                <a:lnTo>
                  <a:pt x="65671" y="43675"/>
                </a:lnTo>
                <a:lnTo>
                  <a:pt x="65671"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6" name="object 87">
            <a:extLst>
              <a:ext uri="{FF2B5EF4-FFF2-40B4-BE49-F238E27FC236}">
                <a16:creationId xmlns:a16="http://schemas.microsoft.com/office/drawing/2014/main" id="{5E87E922-3524-DAEB-5422-6F9BB343BCDA}"/>
              </a:ext>
            </a:extLst>
          </xdr:cNvPr>
          <xdr:cNvSpPr/>
        </xdr:nvSpPr>
        <xdr:spPr>
          <a:xfrm>
            <a:off x="9391827" y="4702200"/>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646768"/>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7" name="object 88">
            <a:extLst>
              <a:ext uri="{FF2B5EF4-FFF2-40B4-BE49-F238E27FC236}">
                <a16:creationId xmlns:a16="http://schemas.microsoft.com/office/drawing/2014/main" id="{0D4B3DD3-9CE4-5425-966F-AE292A462A8E}"/>
              </a:ext>
            </a:extLst>
          </xdr:cNvPr>
          <xdr:cNvSpPr/>
        </xdr:nvSpPr>
        <xdr:spPr>
          <a:xfrm>
            <a:off x="9391827" y="4745494"/>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8" name="object 89">
            <a:extLst>
              <a:ext uri="{FF2B5EF4-FFF2-40B4-BE49-F238E27FC236}">
                <a16:creationId xmlns:a16="http://schemas.microsoft.com/office/drawing/2014/main" id="{9CB1605F-2DE6-CE03-C0E9-0B1770ED5F30}"/>
              </a:ext>
            </a:extLst>
          </xdr:cNvPr>
          <xdr:cNvSpPr/>
        </xdr:nvSpPr>
        <xdr:spPr>
          <a:xfrm>
            <a:off x="9147601" y="4615218"/>
            <a:ext cx="277495" cy="106045"/>
          </a:xfrm>
          <a:custGeom>
            <a:avLst/>
            <a:gdLst/>
            <a:ahLst/>
            <a:cxnLst/>
            <a:rect l="l" t="t" r="r" b="b"/>
            <a:pathLst>
              <a:path w="277495" h="106045">
                <a:moveTo>
                  <a:pt x="0" y="0"/>
                </a:moveTo>
                <a:lnTo>
                  <a:pt x="277075" y="0"/>
                </a:lnTo>
                <a:lnTo>
                  <a:pt x="277075" y="10546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9" name="object 90">
            <a:extLst>
              <a:ext uri="{FF2B5EF4-FFF2-40B4-BE49-F238E27FC236}">
                <a16:creationId xmlns:a16="http://schemas.microsoft.com/office/drawing/2014/main" id="{82E4FD5E-5C0B-41FF-BE3C-B5A769FD3830}"/>
              </a:ext>
            </a:extLst>
          </xdr:cNvPr>
          <xdr:cNvSpPr/>
        </xdr:nvSpPr>
        <xdr:spPr>
          <a:xfrm>
            <a:off x="8147114" y="4771194"/>
            <a:ext cx="1374140" cy="162560"/>
          </a:xfrm>
          <a:custGeom>
            <a:avLst/>
            <a:gdLst/>
            <a:ahLst/>
            <a:cxnLst/>
            <a:rect l="l" t="t" r="r" b="b"/>
            <a:pathLst>
              <a:path w="1374140" h="162560">
                <a:moveTo>
                  <a:pt x="1372895" y="0"/>
                </a:moveTo>
                <a:lnTo>
                  <a:pt x="1302156" y="1739"/>
                </a:lnTo>
                <a:lnTo>
                  <a:pt x="1297470" y="2730"/>
                </a:lnTo>
                <a:lnTo>
                  <a:pt x="1293075" y="4546"/>
                </a:lnTo>
                <a:lnTo>
                  <a:pt x="1230604" y="30314"/>
                </a:lnTo>
                <a:lnTo>
                  <a:pt x="1215421" y="35726"/>
                </a:lnTo>
                <a:lnTo>
                  <a:pt x="1199818" y="39619"/>
                </a:lnTo>
                <a:lnTo>
                  <a:pt x="1183907" y="41971"/>
                </a:lnTo>
                <a:lnTo>
                  <a:pt x="1167803" y="42760"/>
                </a:lnTo>
                <a:lnTo>
                  <a:pt x="654164" y="42760"/>
                </a:lnTo>
                <a:lnTo>
                  <a:pt x="650468" y="41719"/>
                </a:lnTo>
                <a:lnTo>
                  <a:pt x="604164" y="13373"/>
                </a:lnTo>
                <a:lnTo>
                  <a:pt x="599922" y="12179"/>
                </a:lnTo>
                <a:lnTo>
                  <a:pt x="1816" y="12179"/>
                </a:lnTo>
                <a:lnTo>
                  <a:pt x="0" y="14300"/>
                </a:lnTo>
                <a:lnTo>
                  <a:pt x="9550" y="74764"/>
                </a:lnTo>
                <a:lnTo>
                  <a:pt x="44424" y="109222"/>
                </a:lnTo>
                <a:lnTo>
                  <a:pt x="417677" y="162052"/>
                </a:lnTo>
                <a:lnTo>
                  <a:pt x="1172832" y="162052"/>
                </a:lnTo>
                <a:lnTo>
                  <a:pt x="1373682" y="1917"/>
                </a:lnTo>
                <a:lnTo>
                  <a:pt x="1372895" y="0"/>
                </a:lnTo>
                <a:close/>
              </a:path>
            </a:pathLst>
          </a:custGeom>
          <a:solidFill>
            <a:srgbClr val="83878D"/>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0" name="object 91">
            <a:extLst>
              <a:ext uri="{FF2B5EF4-FFF2-40B4-BE49-F238E27FC236}">
                <a16:creationId xmlns:a16="http://schemas.microsoft.com/office/drawing/2014/main" id="{AC3EEA80-5EE8-4525-64AF-2C194EAE8D0D}"/>
              </a:ext>
            </a:extLst>
          </xdr:cNvPr>
          <xdr:cNvSpPr/>
        </xdr:nvSpPr>
        <xdr:spPr>
          <a:xfrm>
            <a:off x="8902932" y="4771191"/>
            <a:ext cx="618490" cy="126364"/>
          </a:xfrm>
          <a:custGeom>
            <a:avLst/>
            <a:gdLst/>
            <a:ahLst/>
            <a:cxnLst/>
            <a:rect l="l" t="t" r="r" b="b"/>
            <a:pathLst>
              <a:path w="618490" h="126364">
                <a:moveTo>
                  <a:pt x="473862" y="125857"/>
                </a:moveTo>
                <a:lnTo>
                  <a:pt x="616712" y="2997"/>
                </a:lnTo>
                <a:lnTo>
                  <a:pt x="617867" y="1930"/>
                </a:lnTo>
                <a:lnTo>
                  <a:pt x="617080" y="0"/>
                </a:lnTo>
                <a:lnTo>
                  <a:pt x="551103" y="1625"/>
                </a:lnTo>
                <a:lnTo>
                  <a:pt x="474789" y="30327"/>
                </a:lnTo>
                <a:lnTo>
                  <a:pt x="459606" y="35738"/>
                </a:lnTo>
                <a:lnTo>
                  <a:pt x="444003" y="39631"/>
                </a:lnTo>
                <a:lnTo>
                  <a:pt x="428092" y="41984"/>
                </a:lnTo>
                <a:lnTo>
                  <a:pt x="411988" y="42773"/>
                </a:lnTo>
                <a:lnTo>
                  <a:pt x="0" y="42773"/>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1" name="object 92">
            <a:extLst>
              <a:ext uri="{FF2B5EF4-FFF2-40B4-BE49-F238E27FC236}">
                <a16:creationId xmlns:a16="http://schemas.microsoft.com/office/drawing/2014/main" id="{B233FD97-7723-67C0-05DE-04954C162704}"/>
              </a:ext>
            </a:extLst>
          </xdr:cNvPr>
          <xdr:cNvSpPr/>
        </xdr:nvSpPr>
        <xdr:spPr>
          <a:xfrm>
            <a:off x="8147115" y="4783372"/>
            <a:ext cx="993140" cy="150495"/>
          </a:xfrm>
          <a:custGeom>
            <a:avLst/>
            <a:gdLst/>
            <a:ahLst/>
            <a:cxnLst/>
            <a:rect l="l" t="t" r="r" b="b"/>
            <a:pathLst>
              <a:path w="993140" h="150495">
                <a:moveTo>
                  <a:pt x="194348" y="0"/>
                </a:moveTo>
                <a:lnTo>
                  <a:pt x="4190" y="0"/>
                </a:lnTo>
                <a:lnTo>
                  <a:pt x="1816" y="0"/>
                </a:lnTo>
                <a:lnTo>
                  <a:pt x="0" y="2120"/>
                </a:lnTo>
                <a:lnTo>
                  <a:pt x="9550" y="62585"/>
                </a:lnTo>
                <a:lnTo>
                  <a:pt x="44424" y="97048"/>
                </a:lnTo>
                <a:lnTo>
                  <a:pt x="417677" y="149872"/>
                </a:lnTo>
                <a:lnTo>
                  <a:pt x="993000" y="149872"/>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2" name="object 93">
            <a:extLst>
              <a:ext uri="{FF2B5EF4-FFF2-40B4-BE49-F238E27FC236}">
                <a16:creationId xmlns:a16="http://schemas.microsoft.com/office/drawing/2014/main" id="{14CBB883-21D4-A762-6F2C-7BCDCA55395C}"/>
              </a:ext>
            </a:extLst>
          </xdr:cNvPr>
          <xdr:cNvSpPr/>
        </xdr:nvSpPr>
        <xdr:spPr>
          <a:xfrm>
            <a:off x="9334897" y="4844647"/>
            <a:ext cx="0" cy="31115"/>
          </a:xfrm>
          <a:custGeom>
            <a:avLst/>
            <a:gdLst/>
            <a:ahLst/>
            <a:cxnLst/>
            <a:rect l="l" t="t" r="r" b="b"/>
            <a:pathLst>
              <a:path h="31114">
                <a:moveTo>
                  <a:pt x="0" y="0"/>
                </a:moveTo>
                <a:lnTo>
                  <a:pt x="0" y="30797"/>
                </a:lnTo>
              </a:path>
            </a:pathLst>
          </a:custGeom>
          <a:ln w="12700">
            <a:solidFill>
              <a:srgbClr val="00030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3" name="object 94">
            <a:extLst>
              <a:ext uri="{FF2B5EF4-FFF2-40B4-BE49-F238E27FC236}">
                <a16:creationId xmlns:a16="http://schemas.microsoft.com/office/drawing/2014/main" id="{32F401BE-9A1C-9D48-9B67-653E863FEB4D}"/>
              </a:ext>
            </a:extLst>
          </xdr:cNvPr>
          <xdr:cNvSpPr/>
        </xdr:nvSpPr>
        <xdr:spPr>
          <a:xfrm>
            <a:off x="9316778" y="4866932"/>
            <a:ext cx="36830" cy="10795"/>
          </a:xfrm>
          <a:custGeom>
            <a:avLst/>
            <a:gdLst/>
            <a:ahLst/>
            <a:cxnLst/>
            <a:rect l="l" t="t" r="r" b="b"/>
            <a:pathLst>
              <a:path w="36829" h="10795">
                <a:moveTo>
                  <a:pt x="36233" y="0"/>
                </a:moveTo>
                <a:lnTo>
                  <a:pt x="36233" y="5626"/>
                </a:lnTo>
                <a:lnTo>
                  <a:pt x="28117" y="10185"/>
                </a:lnTo>
                <a:lnTo>
                  <a:pt x="18122" y="10185"/>
                </a:lnTo>
                <a:lnTo>
                  <a:pt x="8115" y="10185"/>
                </a:lnTo>
                <a:lnTo>
                  <a:pt x="0" y="5626"/>
                </a:lnTo>
                <a:lnTo>
                  <a:pt x="0" y="0"/>
                </a:lnTo>
              </a:path>
            </a:pathLst>
          </a:custGeom>
          <a:ln w="12699">
            <a:solidFill>
              <a:srgbClr val="00030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4" name="object 95">
            <a:extLst>
              <a:ext uri="{FF2B5EF4-FFF2-40B4-BE49-F238E27FC236}">
                <a16:creationId xmlns:a16="http://schemas.microsoft.com/office/drawing/2014/main" id="{4DFF834B-0799-23A3-CDF5-2CE8F9C2EB0E}"/>
              </a:ext>
            </a:extLst>
          </xdr:cNvPr>
          <xdr:cNvSpPr/>
        </xdr:nvSpPr>
        <xdr:spPr>
          <a:xfrm>
            <a:off x="9325395" y="4853546"/>
            <a:ext cx="19685" cy="0"/>
          </a:xfrm>
          <a:custGeom>
            <a:avLst/>
            <a:gdLst/>
            <a:ahLst/>
            <a:cxnLst/>
            <a:rect l="l" t="t" r="r" b="b"/>
            <a:pathLst>
              <a:path w="19684">
                <a:moveTo>
                  <a:pt x="0" y="0"/>
                </a:moveTo>
                <a:lnTo>
                  <a:pt x="19062" y="0"/>
                </a:lnTo>
              </a:path>
            </a:pathLst>
          </a:custGeom>
          <a:ln w="12700">
            <a:solidFill>
              <a:srgbClr val="00030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5" name="object 96">
            <a:extLst>
              <a:ext uri="{FF2B5EF4-FFF2-40B4-BE49-F238E27FC236}">
                <a16:creationId xmlns:a16="http://schemas.microsoft.com/office/drawing/2014/main" id="{5104DCB5-44CD-20FF-B784-03D42D2A3DBA}"/>
              </a:ext>
            </a:extLst>
          </xdr:cNvPr>
          <xdr:cNvSpPr/>
        </xdr:nvSpPr>
        <xdr:spPr>
          <a:xfrm>
            <a:off x="9330776" y="4836439"/>
            <a:ext cx="8890" cy="8890"/>
          </a:xfrm>
          <a:custGeom>
            <a:avLst/>
            <a:gdLst/>
            <a:ahLst/>
            <a:cxnLst/>
            <a:rect l="l" t="t" r="r" b="b"/>
            <a:pathLst>
              <a:path w="8890" h="8889">
                <a:moveTo>
                  <a:pt x="8305" y="4152"/>
                </a:moveTo>
                <a:lnTo>
                  <a:pt x="8305" y="6451"/>
                </a:lnTo>
                <a:lnTo>
                  <a:pt x="6451" y="8305"/>
                </a:lnTo>
                <a:lnTo>
                  <a:pt x="4152" y="8305"/>
                </a:lnTo>
                <a:lnTo>
                  <a:pt x="1854" y="8305"/>
                </a:lnTo>
                <a:lnTo>
                  <a:pt x="0" y="6451"/>
                </a:lnTo>
                <a:lnTo>
                  <a:pt x="0" y="4152"/>
                </a:lnTo>
                <a:lnTo>
                  <a:pt x="0" y="1854"/>
                </a:lnTo>
                <a:lnTo>
                  <a:pt x="1854" y="0"/>
                </a:lnTo>
                <a:lnTo>
                  <a:pt x="4152" y="0"/>
                </a:lnTo>
                <a:lnTo>
                  <a:pt x="6451" y="0"/>
                </a:lnTo>
                <a:lnTo>
                  <a:pt x="8305" y="1854"/>
                </a:lnTo>
                <a:lnTo>
                  <a:pt x="8305" y="4152"/>
                </a:lnTo>
                <a:close/>
              </a:path>
            </a:pathLst>
          </a:custGeom>
          <a:ln w="12700">
            <a:solidFill>
              <a:srgbClr val="00030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6" name="object 97">
            <a:extLst>
              <a:ext uri="{FF2B5EF4-FFF2-40B4-BE49-F238E27FC236}">
                <a16:creationId xmlns:a16="http://schemas.microsoft.com/office/drawing/2014/main" id="{ECEA9E2A-8E31-F8FE-F5BE-4F8F4EB0197B}"/>
              </a:ext>
            </a:extLst>
          </xdr:cNvPr>
          <xdr:cNvSpPr/>
        </xdr:nvSpPr>
        <xdr:spPr>
          <a:xfrm>
            <a:off x="8210857" y="4734566"/>
            <a:ext cx="183515" cy="48895"/>
          </a:xfrm>
          <a:custGeom>
            <a:avLst/>
            <a:gdLst/>
            <a:ahLst/>
            <a:cxnLst/>
            <a:rect l="l" t="t" r="r" b="b"/>
            <a:pathLst>
              <a:path w="183515" h="48895">
                <a:moveTo>
                  <a:pt x="0" y="48806"/>
                </a:moveTo>
                <a:lnTo>
                  <a:pt x="0" y="0"/>
                </a:lnTo>
                <a:lnTo>
                  <a:pt x="183362" y="0"/>
                </a:lnTo>
              </a:path>
            </a:pathLst>
          </a:custGeom>
          <a:ln w="12699">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7" name="object 98">
            <a:extLst>
              <a:ext uri="{FF2B5EF4-FFF2-40B4-BE49-F238E27FC236}">
                <a16:creationId xmlns:a16="http://schemas.microsoft.com/office/drawing/2014/main" id="{4A72DFC7-7C5F-31DD-A680-5AF024687140}"/>
              </a:ext>
            </a:extLst>
          </xdr:cNvPr>
          <xdr:cNvSpPr/>
        </xdr:nvSpPr>
        <xdr:spPr>
          <a:xfrm>
            <a:off x="8231673" y="4624798"/>
            <a:ext cx="0" cy="110489"/>
          </a:xfrm>
          <a:custGeom>
            <a:avLst/>
            <a:gdLst/>
            <a:ahLst/>
            <a:cxnLst/>
            <a:rect l="l" t="t" r="r" b="b"/>
            <a:pathLst>
              <a:path h="110489">
                <a:moveTo>
                  <a:pt x="0" y="110426"/>
                </a:moveTo>
                <a:lnTo>
                  <a:pt x="0"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8" name="object 99">
            <a:extLst>
              <a:ext uri="{FF2B5EF4-FFF2-40B4-BE49-F238E27FC236}">
                <a16:creationId xmlns:a16="http://schemas.microsoft.com/office/drawing/2014/main" id="{506251C6-47E3-B55D-DDA1-403EE84E58D2}"/>
              </a:ext>
            </a:extLst>
          </xdr:cNvPr>
          <xdr:cNvSpPr/>
        </xdr:nvSpPr>
        <xdr:spPr>
          <a:xfrm>
            <a:off x="8213834" y="4605101"/>
            <a:ext cx="396240" cy="20320"/>
          </a:xfrm>
          <a:custGeom>
            <a:avLst/>
            <a:gdLst/>
            <a:ahLst/>
            <a:cxnLst/>
            <a:rect l="l" t="t" r="r" b="b"/>
            <a:pathLst>
              <a:path w="396240" h="20320">
                <a:moveTo>
                  <a:pt x="395744" y="19748"/>
                </a:moveTo>
                <a:lnTo>
                  <a:pt x="0" y="19748"/>
                </a:lnTo>
                <a:lnTo>
                  <a:pt x="0"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9" name="object 100">
            <a:extLst>
              <a:ext uri="{FF2B5EF4-FFF2-40B4-BE49-F238E27FC236}">
                <a16:creationId xmlns:a16="http://schemas.microsoft.com/office/drawing/2014/main" id="{7285E93B-786A-2338-C738-BED655DEC9D0}"/>
              </a:ext>
            </a:extLst>
          </xdr:cNvPr>
          <xdr:cNvSpPr/>
        </xdr:nvSpPr>
        <xdr:spPr>
          <a:xfrm>
            <a:off x="8485250" y="4615218"/>
            <a:ext cx="677545" cy="116205"/>
          </a:xfrm>
          <a:custGeom>
            <a:avLst/>
            <a:gdLst/>
            <a:ahLst/>
            <a:cxnLst/>
            <a:rect l="l" t="t" r="r" b="b"/>
            <a:pathLst>
              <a:path w="677545" h="116204">
                <a:moveTo>
                  <a:pt x="0" y="116116"/>
                </a:moveTo>
                <a:lnTo>
                  <a:pt x="0" y="0"/>
                </a:lnTo>
                <a:lnTo>
                  <a:pt x="677545" y="0"/>
                </a:lnTo>
              </a:path>
            </a:pathLst>
          </a:custGeom>
          <a:ln w="12699">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90" name="object 101">
            <a:extLst>
              <a:ext uri="{FF2B5EF4-FFF2-40B4-BE49-F238E27FC236}">
                <a16:creationId xmlns:a16="http://schemas.microsoft.com/office/drawing/2014/main" id="{585FF62B-C009-6C3F-6D98-2A0DFBC7AEC5}"/>
              </a:ext>
            </a:extLst>
          </xdr:cNvPr>
          <xdr:cNvSpPr/>
        </xdr:nvSpPr>
        <xdr:spPr>
          <a:xfrm>
            <a:off x="8260943" y="4917935"/>
            <a:ext cx="1175385" cy="58419"/>
          </a:xfrm>
          <a:custGeom>
            <a:avLst/>
            <a:gdLst/>
            <a:ahLst/>
            <a:cxnLst/>
            <a:rect l="l" t="t" r="r" b="b"/>
            <a:pathLst>
              <a:path w="1175384" h="58420">
                <a:moveTo>
                  <a:pt x="1174889" y="0"/>
                </a:moveTo>
                <a:lnTo>
                  <a:pt x="0" y="0"/>
                </a:lnTo>
                <a:lnTo>
                  <a:pt x="0" y="58254"/>
                </a:lnTo>
                <a:lnTo>
                  <a:pt x="1174889" y="58254"/>
                </a:lnTo>
                <a:lnTo>
                  <a:pt x="1174889"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91" name="object 102">
            <a:extLst>
              <a:ext uri="{FF2B5EF4-FFF2-40B4-BE49-F238E27FC236}">
                <a16:creationId xmlns:a16="http://schemas.microsoft.com/office/drawing/2014/main" id="{68E91F2C-ADE1-64DE-6A12-11F6F2FB1EFB}"/>
              </a:ext>
            </a:extLst>
          </xdr:cNvPr>
          <xdr:cNvSpPr/>
        </xdr:nvSpPr>
        <xdr:spPr>
          <a:xfrm>
            <a:off x="8160138" y="4917156"/>
            <a:ext cx="1299210" cy="0"/>
          </a:xfrm>
          <a:custGeom>
            <a:avLst/>
            <a:gdLst/>
            <a:ahLst/>
            <a:cxnLst/>
            <a:rect l="l" t="t" r="r" b="b"/>
            <a:pathLst>
              <a:path w="1299209">
                <a:moveTo>
                  <a:pt x="0" y="0"/>
                </a:moveTo>
                <a:lnTo>
                  <a:pt x="1299146"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pic>
        <xdr:nvPicPr>
          <xdr:cNvPr id="392" name="object 103">
            <a:extLst>
              <a:ext uri="{FF2B5EF4-FFF2-40B4-BE49-F238E27FC236}">
                <a16:creationId xmlns:a16="http://schemas.microsoft.com/office/drawing/2014/main" id="{AD61CD5B-EA90-41A8-0096-24CF52FD2D0D}"/>
              </a:ext>
            </a:extLst>
          </xdr:cNvPr>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8152865" y="4387131"/>
            <a:ext cx="132585" cy="78078"/>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391884</xdr:colOff>
      <xdr:row>0</xdr:row>
      <xdr:rowOff>66675</xdr:rowOff>
    </xdr:from>
    <xdr:to>
      <xdr:col>17</xdr:col>
      <xdr:colOff>620297</xdr:colOff>
      <xdr:row>2</xdr:row>
      <xdr:rowOff>95250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7459" y="66675"/>
          <a:ext cx="857063" cy="247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16</xdr:col>
      <xdr:colOff>410513</xdr:colOff>
      <xdr:row>0</xdr:row>
      <xdr:rowOff>57150</xdr:rowOff>
    </xdr:from>
    <xdr:ext cx="839238" cy="247650"/>
    <xdr:pic>
      <xdr:nvPicPr>
        <xdr:cNvPr id="4" name="Picture 3">
          <a:hlinkClick xmlns:r="http://schemas.openxmlformats.org/officeDocument/2006/relationships" r:id="r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71752" y="57150"/>
          <a:ext cx="839238" cy="2476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Alexander Plenborg - DSV" id="{A2C2F708-A680-4BFB-BDEE-264E67754483}" userId="S::alexander.plenborg@dsv.com::c90ff798-cad0-497b-b8fa-0a4b6a96da62" providerId="AD"/>
  <person displayName="Flemming Ole Nielsen - DSV" id="{46DF7E5F-7A6E-4A56-852B-6C91F3E529B4}" userId="S::flemming.o.nielsen@dsv.com::ceabe08b-7867-4fdf-b94e-568658cd768d" providerId="AD"/>
</personList>
</file>

<file path=xl/theme/theme1.xml><?xml version="1.0" encoding="utf-8"?>
<a:theme xmlns:a="http://schemas.openxmlformats.org/drawingml/2006/main" name="Office Theme">
  <a:themeElements>
    <a:clrScheme name="DSV 2012">
      <a:dk1>
        <a:sysClr val="windowText" lastClr="000000"/>
      </a:dk1>
      <a:lt1>
        <a:sysClr val="window" lastClr="FFFFFF"/>
      </a:lt1>
      <a:dk2>
        <a:srgbClr val="002664"/>
      </a:dk2>
      <a:lt2>
        <a:srgbClr val="DBDCDD"/>
      </a:lt2>
      <a:accent1>
        <a:srgbClr val="002664"/>
      </a:accent1>
      <a:accent2>
        <a:srgbClr val="7C9DBE"/>
      </a:accent2>
      <a:accent3>
        <a:srgbClr val="90B947"/>
      </a:accent3>
      <a:accent4>
        <a:srgbClr val="EED308"/>
      </a:accent4>
      <a:accent5>
        <a:srgbClr val="DA7E2E"/>
      </a:accent5>
      <a:accent6>
        <a:srgbClr val="5E6A71"/>
      </a:accent6>
      <a:hlink>
        <a:srgbClr val="002664"/>
      </a:hlink>
      <a:folHlink>
        <a:srgbClr val="DA7E2E"/>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4" dT="2025-10-17T12:12:48.47" personId="{A2C2F708-A680-4BFB-BDEE-264E67754483}" id="{B0E1D5C8-3EEC-4836-8278-2276469FDE4D}">
    <text>Minor reclassifications have been made regarding the accounting policy on property projects. These are now classified as "Work in progress" rather than "assets held for sale" and "other receiveables".</text>
  </threadedComment>
  <threadedComment ref="I16" dT="2025-10-17T12:17:37.91" personId="{A2C2F708-A680-4BFB-BDEE-264E67754483}" id="{E9414307-71E6-4816-BDCE-A5F78EC9E940}">
    <text>Minor reclassifications have been made regarding the accounting policy on property projects. These are now classified as "Work in progress" rather than "assets held for sale" and "other receiveables".</text>
  </threadedComment>
  <threadedComment ref="I18" dT="2025-10-17T12:17:49.64" personId="{A2C2F708-A680-4BFB-BDEE-264E67754483}" id="{B3DB369E-6BB9-43A6-ACBB-A31062FD3826}">
    <text>Minor reclassifications have been made regarding the accounting policy on property projects. These are now classified as "Work in progress" rather than "assets held for sale" and "other receiveables".</text>
  </threadedComment>
  <threadedComment ref="H53" dT="2025-10-17T12:18:04.23" personId="{A2C2F708-A680-4BFB-BDEE-264E67754483}" id="{38116D2A-894D-4E8C-87DA-B4A32D44E4C6}">
    <text>DKK 242 million relates to Other interest-bearing receiveables included in "Other receiveables" (Current)</text>
  </threadedComment>
  <threadedComment ref="I53" dT="2025-10-17T12:18:20.50" personId="{A2C2F708-A680-4BFB-BDEE-264E67754483}" id="{2BFDB993-72B3-4728-BAF4-C0B7D2FD0EBD}">
    <text>DKK 10 million relates to minor I/C difference included in current liabilities "Financial liabilities" 
Assets held for sale is excluded in NWC</text>
  </threadedComment>
  <threadedComment ref="J53" dT="2020-04-08T09:06:51.84" personId="{46DF7E5F-7A6E-4A56-852B-6C91F3E529B4}" id="{41FC1734-DC83-431A-91DF-BA83F0097172}">
    <text>Minor adjustment of DKK 6 million</text>
  </threadedComment>
  <threadedComment ref="K53" dT="2020-04-08T09:07:08.84" personId="{46DF7E5F-7A6E-4A56-852B-6C91F3E529B4}" id="{3CFB915B-F188-4674-B9B1-8725E43840CE}">
    <text>Minor adjustment of DKK 7 million</text>
  </threadedComment>
  <threadedComment ref="L53" dT="2020-04-08T09:11:45.15" personId="{46DF7E5F-7A6E-4A56-852B-6C91F3E529B4}" id="{8C9BA606-B279-49B7-AF37-6DEA41C0A8C4}">
    <text>Adjustment of DKK 556 million is related to Panalpina acquisition (squeeze out of minority shareholders, settled in January 2020. The amount was included in other payables).
Furthermore formula has been changed to consider the impact of IFRS 16 (short term lease liabilities). 
Finally corporation tax payable is no longer included in net working capital. This is due to a significant increase after the acquisition of Panalpina.</text>
  </threadedComment>
  <threadedComment ref="M53" dT="2022-01-24T16:37:45.26" personId="{A2C2F708-A680-4BFB-BDEE-264E67754483}" id="{6DFBC825-B95C-4D93-A268-FB2A9A0864DF}">
    <text>Adjustment of DKK 1 million due to rounding of figures.</text>
  </threadedComment>
  <threadedComment ref="N53" dT="2021-10-21T12:42:12.72" personId="{A2C2F708-A680-4BFB-BDEE-264E67754483}" id="{ED2FB0C2-7D34-483B-8998-D2BE8FC3A84B}">
    <text>Minor adjustment of DKK 1 million.</text>
  </threadedComment>
  <threadedComment ref="Q53" dT="2025-01-24T12:03:36.37" personId="{A2C2F708-A680-4BFB-BDEE-264E67754483}" id="{2513B9A4-046A-489A-A66E-39CE87D15FBE}">
    <text>Adjustment of DKK (866) million related to pre-paid tax included in other receivables and minor adjustment of DKK 2 million.</text>
  </threadedComment>
  <threadedComment ref="R53" dT="2026-02-02T11:38:39.95" personId="{A2C2F708-A680-4BFB-BDEE-264E67754483}" id="{B66286D1-3A5F-4901-A1B7-A93347B099C0}">
    <text>Adjustment of DKK (1,924) million related to pre-paid tax included in other receivables and minor adjustment of DKK 2 million.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customProperty" Target="../customProperty2.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5.bin"/><Relationship Id="rId7" Type="http://schemas.microsoft.com/office/2017/10/relationships/threadedComment" Target="../threadedComments/threadedComment1.xml"/><Relationship Id="rId2" Type="http://schemas.openxmlformats.org/officeDocument/2006/relationships/customProperty" Target="../customProperty4.bin"/><Relationship Id="rId1" Type="http://schemas.openxmlformats.org/officeDocument/2006/relationships/printerSettings" Target="../printerSettings/printerSettings7.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A1:K18"/>
  <sheetViews>
    <sheetView showGridLines="0" showRowColHeaders="0" tabSelected="1" zoomScaleNormal="100" zoomScaleSheetLayoutView="100" workbookViewId="0"/>
  </sheetViews>
  <sheetFormatPr defaultColWidth="9.140625" defaultRowHeight="12.75"/>
  <cols>
    <col min="1" max="1" width="9.140625" style="188"/>
    <col min="2" max="2" width="47.42578125" style="188" customWidth="1"/>
    <col min="3" max="3" width="9.140625" style="188"/>
    <col min="4" max="4" width="15.42578125" style="188" customWidth="1"/>
    <col min="5" max="5" width="46.42578125" style="188" customWidth="1"/>
    <col min="6" max="9" width="4.42578125" style="188" customWidth="1"/>
    <col min="10" max="10" width="15.42578125" style="188" customWidth="1"/>
    <col min="11" max="16384" width="9.140625" style="188"/>
  </cols>
  <sheetData>
    <row r="1" spans="1:11">
      <c r="A1" s="193"/>
    </row>
    <row r="3" spans="1:11" ht="30.75">
      <c r="B3" s="189"/>
    </row>
    <row r="6" spans="1:11" ht="15">
      <c r="C6" s="190"/>
      <c r="D6" s="190"/>
      <c r="E6" s="190"/>
      <c r="F6" s="190"/>
    </row>
    <row r="7" spans="1:11" ht="23.25">
      <c r="C7" s="191"/>
      <c r="F7" s="191"/>
      <c r="G7" s="192"/>
    </row>
    <row r="8" spans="1:11" ht="18">
      <c r="B8" s="193"/>
      <c r="C8" s="194"/>
      <c r="F8" s="194"/>
      <c r="G8" s="194"/>
    </row>
    <row r="9" spans="1:11" ht="18">
      <c r="C9" s="194"/>
      <c r="F9" s="194"/>
      <c r="G9" s="194"/>
    </row>
    <row r="10" spans="1:11" ht="18">
      <c r="C10" s="194"/>
      <c r="F10" s="194"/>
      <c r="G10" s="194"/>
    </row>
    <row r="11" spans="1:11" ht="20.25">
      <c r="C11" s="192"/>
      <c r="D11" s="195"/>
      <c r="E11" s="192"/>
      <c r="G11" s="192"/>
    </row>
    <row r="12" spans="1:11" ht="23.25">
      <c r="B12" s="196" t="s">
        <v>0</v>
      </c>
      <c r="C12" s="191"/>
      <c r="E12" s="197"/>
      <c r="F12" s="191"/>
      <c r="G12" s="192"/>
      <c r="K12" s="191"/>
    </row>
    <row r="13" spans="1:11" ht="28.5" customHeight="1">
      <c r="B13" s="198" t="s">
        <v>1</v>
      </c>
      <c r="C13" s="194"/>
      <c r="E13" s="199"/>
      <c r="F13" s="194"/>
      <c r="G13" s="194"/>
      <c r="I13" s="200"/>
      <c r="K13" s="194"/>
    </row>
    <row r="14" spans="1:11" ht="28.5" customHeight="1">
      <c r="B14" s="198" t="s">
        <v>2</v>
      </c>
      <c r="C14" s="194"/>
      <c r="E14" s="199"/>
      <c r="F14" s="194"/>
      <c r="G14" s="194"/>
      <c r="I14" s="200"/>
      <c r="K14" s="194"/>
    </row>
    <row r="15" spans="1:11" ht="28.5" customHeight="1">
      <c r="B15" s="198" t="s">
        <v>3</v>
      </c>
      <c r="C15" s="194"/>
      <c r="E15" s="201"/>
      <c r="F15" s="194"/>
      <c r="G15" s="194"/>
      <c r="K15" s="194"/>
    </row>
    <row r="16" spans="1:11" ht="28.5" customHeight="1">
      <c r="C16" s="192"/>
      <c r="D16" s="192"/>
      <c r="E16" s="202"/>
      <c r="F16" s="192"/>
      <c r="G16" s="192"/>
    </row>
    <row r="17" spans="2:10" ht="23.25">
      <c r="B17" s="197"/>
      <c r="C17" s="190"/>
      <c r="D17" s="190"/>
      <c r="E17" s="190"/>
      <c r="F17" s="190"/>
      <c r="J17" s="203"/>
    </row>
    <row r="18" spans="2:10" ht="27.75" customHeight="1">
      <c r="B18" s="199"/>
    </row>
  </sheetData>
  <hyperlinks>
    <hyperlink ref="B13" location="'Group P&amp;L'!A1" display="Group P&amp;L" xr:uid="{00000000-0004-0000-0000-000000000000}"/>
    <hyperlink ref="B15" location="'Group CF'!A1" display="Group CF" xr:uid="{00000000-0004-0000-0000-000001000000}"/>
    <hyperlink ref="B14" location="'Group BS'!A1" display="Group BS" xr:uid="{00000000-0004-0000-0000-000002000000}"/>
  </hyperlinks>
  <pageMargins left="0.7" right="0.7" top="0.75" bottom="0.75" header="0.3" footer="0.3"/>
  <pageSetup paperSize="9" orientation="landscape" r:id="rId1"/>
  <headerFooter>
    <oddFooter>&amp;C_x000D_&amp;1#&amp;"Calibri"&amp;10&amp;K000000 DSV internal</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pageSetUpPr fitToPage="1"/>
  </sheetPr>
  <dimension ref="A1:CE135"/>
  <sheetViews>
    <sheetView showGridLines="0" zoomScaleNormal="100" zoomScaleSheetLayoutView="100" workbookViewId="0">
      <pane xSplit="1" topLeftCell="BD1" activePane="topRight" state="frozen"/>
      <selection pane="topRight"/>
    </sheetView>
  </sheetViews>
  <sheetFormatPr defaultColWidth="9.140625" defaultRowHeight="11.25" outlineLevelCol="2"/>
  <cols>
    <col min="1" max="1" width="47.42578125" style="1" customWidth="1"/>
    <col min="2" max="5" width="9.42578125" style="1" hidden="1" customWidth="1" outlineLevel="2"/>
    <col min="6" max="6" width="9.42578125" style="1" hidden="1" customWidth="1" outlineLevel="1" collapsed="1"/>
    <col min="7" max="10" width="9.42578125" style="1" hidden="1" customWidth="1" outlineLevel="2"/>
    <col min="11" max="11" width="9.42578125" style="1" hidden="1" customWidth="1" outlineLevel="1" collapsed="1"/>
    <col min="12" max="15" width="9.42578125" style="1" hidden="1" customWidth="1" outlineLevel="2"/>
    <col min="16" max="16" width="9.42578125" style="1" hidden="1" customWidth="1" outlineLevel="1" collapsed="1"/>
    <col min="17" max="20" width="9.42578125" style="1" hidden="1" customWidth="1" outlineLevel="2"/>
    <col min="21" max="21" width="9.42578125" style="1" hidden="1" customWidth="1" outlineLevel="1" collapsed="1"/>
    <col min="22" max="25" width="9.42578125" style="1" hidden="1" customWidth="1" outlineLevel="2"/>
    <col min="26" max="26" width="9.42578125" style="1" hidden="1" customWidth="1" outlineLevel="1" collapsed="1"/>
    <col min="27" max="30" width="9.42578125" style="1" hidden="1" customWidth="1" outlineLevel="2"/>
    <col min="31" max="31" width="9.42578125" style="1" hidden="1" customWidth="1" outlineLevel="1" collapsed="1"/>
    <col min="32" max="35" width="9.42578125" style="1" hidden="1" customWidth="1" outlineLevel="2"/>
    <col min="36" max="36" width="9.42578125" style="1" hidden="1" customWidth="1" outlineLevel="1" collapsed="1"/>
    <col min="37" max="40" width="9.42578125" style="1" hidden="1" customWidth="1" outlineLevel="2"/>
    <col min="41" max="41" width="9.42578125" style="1" hidden="1" customWidth="1" outlineLevel="1" collapsed="1"/>
    <col min="42" max="45" width="9.42578125" style="1" hidden="1" customWidth="1" outlineLevel="2"/>
    <col min="46" max="46" width="9.140625" style="1" hidden="1" customWidth="1" outlineLevel="1" collapsed="1"/>
    <col min="47" max="50" width="9.140625" style="1" hidden="1" customWidth="1" outlineLevel="2"/>
    <col min="51" max="51" width="9.140625" style="1" hidden="1" customWidth="1" outlineLevel="1" collapsed="1"/>
    <col min="52" max="55" width="9.42578125" style="1" hidden="1" customWidth="1" outlineLevel="2"/>
    <col min="56" max="56" width="8.42578125" style="1" customWidth="1" collapsed="1"/>
    <col min="57" max="60" width="9.42578125" style="1" hidden="1" customWidth="1" outlineLevel="1"/>
    <col min="61" max="61" width="9.140625" style="1" collapsed="1"/>
    <col min="62" max="65" width="9.140625" style="1" hidden="1" customWidth="1" outlineLevel="1"/>
    <col min="66" max="66" width="9.140625" style="1" customWidth="1" collapsed="1"/>
    <col min="67" max="70" width="9.140625" style="1" hidden="1" customWidth="1" outlineLevel="1"/>
    <col min="71" max="71" width="9.140625" style="1" customWidth="1" collapsed="1"/>
    <col min="72" max="81" width="9.140625" style="1" customWidth="1"/>
    <col min="82" max="82" width="8.7109375" style="1" customWidth="1"/>
    <col min="83" max="16384" width="9.140625" style="1"/>
  </cols>
  <sheetData>
    <row r="1" spans="1:82" ht="31.5">
      <c r="A1" s="19" t="s">
        <v>203</v>
      </c>
      <c r="F1" s="6"/>
      <c r="K1" s="6"/>
      <c r="P1" s="6"/>
    </row>
    <row r="2" spans="1:82" s="4" customFormat="1" ht="1.5" customHeight="1">
      <c r="A2" s="3"/>
      <c r="B2" s="3"/>
      <c r="C2" s="3"/>
      <c r="D2" s="3"/>
      <c r="E2" s="3"/>
      <c r="F2" s="3"/>
      <c r="K2" s="3"/>
      <c r="P2" s="3"/>
      <c r="Q2" s="1"/>
      <c r="V2" s="1"/>
    </row>
    <row r="3" spans="1:82">
      <c r="A3" s="208" t="s">
        <v>4</v>
      </c>
      <c r="B3" s="22" t="s">
        <v>5</v>
      </c>
      <c r="C3" s="22" t="s">
        <v>6</v>
      </c>
      <c r="D3" s="22" t="s">
        <v>7</v>
      </c>
      <c r="E3" s="22" t="s">
        <v>8</v>
      </c>
      <c r="F3" s="186" t="s">
        <v>9</v>
      </c>
      <c r="G3" s="22" t="s">
        <v>10</v>
      </c>
      <c r="H3" s="22" t="s">
        <v>11</v>
      </c>
      <c r="I3" s="22" t="s">
        <v>12</v>
      </c>
      <c r="J3" s="22" t="s">
        <v>13</v>
      </c>
      <c r="K3" s="186" t="s">
        <v>14</v>
      </c>
      <c r="L3" s="22" t="s">
        <v>15</v>
      </c>
      <c r="M3" s="22" t="s">
        <v>16</v>
      </c>
      <c r="N3" s="22" t="s">
        <v>17</v>
      </c>
      <c r="O3" s="22" t="s">
        <v>18</v>
      </c>
      <c r="P3" s="186" t="s">
        <v>19</v>
      </c>
      <c r="Q3" s="22" t="s">
        <v>20</v>
      </c>
      <c r="R3" s="22" t="s">
        <v>21</v>
      </c>
      <c r="S3" s="22" t="s">
        <v>22</v>
      </c>
      <c r="T3" s="22" t="s">
        <v>23</v>
      </c>
      <c r="U3" s="186" t="s">
        <v>24</v>
      </c>
      <c r="V3" s="22" t="s">
        <v>25</v>
      </c>
      <c r="W3" s="22" t="s">
        <v>26</v>
      </c>
      <c r="X3" s="22" t="s">
        <v>27</v>
      </c>
      <c r="Y3" s="22" t="s">
        <v>28</v>
      </c>
      <c r="Z3" s="186" t="s">
        <v>29</v>
      </c>
      <c r="AA3" s="22" t="s">
        <v>30</v>
      </c>
      <c r="AB3" s="22" t="s">
        <v>31</v>
      </c>
      <c r="AC3" s="22" t="s">
        <v>32</v>
      </c>
      <c r="AD3" s="22" t="s">
        <v>33</v>
      </c>
      <c r="AE3" s="186" t="s">
        <v>34</v>
      </c>
      <c r="AF3" s="22" t="s">
        <v>35</v>
      </c>
      <c r="AG3" s="22" t="s">
        <v>36</v>
      </c>
      <c r="AH3" s="22" t="s">
        <v>37</v>
      </c>
      <c r="AI3" s="22" t="s">
        <v>38</v>
      </c>
      <c r="AJ3" s="186" t="s">
        <v>39</v>
      </c>
      <c r="AK3" s="22" t="s">
        <v>40</v>
      </c>
      <c r="AL3" s="22" t="s">
        <v>41</v>
      </c>
      <c r="AM3" s="22" t="s">
        <v>42</v>
      </c>
      <c r="AN3" s="22" t="s">
        <v>43</v>
      </c>
      <c r="AO3" s="186" t="s">
        <v>44</v>
      </c>
      <c r="AP3" s="22" t="s">
        <v>45</v>
      </c>
      <c r="AQ3" s="22" t="s">
        <v>46</v>
      </c>
      <c r="AR3" s="22" t="s">
        <v>47</v>
      </c>
      <c r="AS3" s="22" t="s">
        <v>48</v>
      </c>
      <c r="AT3" s="22" t="s">
        <v>49</v>
      </c>
      <c r="AU3" s="22" t="s">
        <v>50</v>
      </c>
      <c r="AV3" s="22" t="s">
        <v>51</v>
      </c>
      <c r="AW3" s="22" t="s">
        <v>52</v>
      </c>
      <c r="AX3" s="22" t="s">
        <v>53</v>
      </c>
      <c r="AY3" s="186" t="s">
        <v>54</v>
      </c>
      <c r="AZ3" s="22" t="s">
        <v>55</v>
      </c>
      <c r="BA3" s="22" t="s">
        <v>56</v>
      </c>
      <c r="BB3" s="22" t="s">
        <v>57</v>
      </c>
      <c r="BC3" s="22" t="s">
        <v>58</v>
      </c>
      <c r="BD3" s="22" t="s">
        <v>59</v>
      </c>
      <c r="BE3" s="22" t="s">
        <v>60</v>
      </c>
      <c r="BF3" s="22" t="s">
        <v>61</v>
      </c>
      <c r="BG3" s="22" t="s">
        <v>62</v>
      </c>
      <c r="BH3" s="22" t="s">
        <v>63</v>
      </c>
      <c r="BI3" s="22" t="s">
        <v>64</v>
      </c>
      <c r="BJ3" s="22" t="s">
        <v>65</v>
      </c>
      <c r="BK3" s="22" t="s">
        <v>66</v>
      </c>
      <c r="BL3" s="22" t="s">
        <v>67</v>
      </c>
      <c r="BM3" s="22" t="s">
        <v>68</v>
      </c>
      <c r="BN3" s="22" t="s">
        <v>69</v>
      </c>
      <c r="BO3" s="22" t="s">
        <v>70</v>
      </c>
      <c r="BP3" s="22" t="s">
        <v>71</v>
      </c>
      <c r="BQ3" s="22" t="s">
        <v>72</v>
      </c>
      <c r="BR3" s="22" t="s">
        <v>73</v>
      </c>
      <c r="BS3" s="22" t="s">
        <v>74</v>
      </c>
      <c r="BT3" s="22" t="s">
        <v>75</v>
      </c>
      <c r="BU3" s="22" t="s">
        <v>76</v>
      </c>
      <c r="BV3" s="22" t="s">
        <v>77</v>
      </c>
      <c r="BW3" s="22" t="s">
        <v>164</v>
      </c>
      <c r="BX3" s="22" t="s">
        <v>165</v>
      </c>
      <c r="BY3" s="22" t="s">
        <v>166</v>
      </c>
      <c r="BZ3" s="22" t="s">
        <v>192</v>
      </c>
      <c r="CA3" s="22" t="s">
        <v>193</v>
      </c>
      <c r="CB3" s="22" t="s">
        <v>200</v>
      </c>
      <c r="CC3" s="22" t="s">
        <v>201</v>
      </c>
    </row>
    <row r="4" spans="1:82">
      <c r="A4" s="18" t="s">
        <v>78</v>
      </c>
      <c r="B4" s="40">
        <v>9659</v>
      </c>
      <c r="C4" s="40">
        <v>10747</v>
      </c>
      <c r="D4" s="40">
        <v>11045</v>
      </c>
      <c r="E4" s="40">
        <v>11111</v>
      </c>
      <c r="F4" s="165">
        <v>42562</v>
      </c>
      <c r="G4" s="40">
        <v>10793</v>
      </c>
      <c r="H4" s="40">
        <v>11089</v>
      </c>
      <c r="I4" s="40">
        <v>10905</v>
      </c>
      <c r="J4" s="40">
        <v>10923</v>
      </c>
      <c r="K4" s="165">
        <v>43710</v>
      </c>
      <c r="L4" s="40">
        <v>10819</v>
      </c>
      <c r="M4" s="40">
        <v>11372</v>
      </c>
      <c r="N4" s="40">
        <v>11313</v>
      </c>
      <c r="O4" s="40">
        <v>11408</v>
      </c>
      <c r="P4" s="165">
        <v>44912</v>
      </c>
      <c r="Q4" s="40">
        <v>10981</v>
      </c>
      <c r="R4" s="40">
        <v>11406</v>
      </c>
      <c r="S4" s="40">
        <v>11466</v>
      </c>
      <c r="T4" s="40">
        <v>11857</v>
      </c>
      <c r="U4" s="165">
        <v>45710</v>
      </c>
      <c r="V4" s="40">
        <v>11602</v>
      </c>
      <c r="W4" s="2">
        <v>12162</v>
      </c>
      <c r="X4" s="40">
        <v>12279</v>
      </c>
      <c r="Y4" s="40">
        <v>12539</v>
      </c>
      <c r="Z4" s="165">
        <v>48582</v>
      </c>
      <c r="AA4" s="40">
        <v>12601</v>
      </c>
      <c r="AB4" s="40">
        <v>13127</v>
      </c>
      <c r="AC4" s="40">
        <v>12535</v>
      </c>
      <c r="AD4" s="40">
        <v>12606</v>
      </c>
      <c r="AE4" s="146">
        <v>50869</v>
      </c>
      <c r="AF4" s="40">
        <v>15319</v>
      </c>
      <c r="AG4" s="40">
        <v>17606</v>
      </c>
      <c r="AH4" s="40">
        <v>17205</v>
      </c>
      <c r="AI4" s="40">
        <v>17617</v>
      </c>
      <c r="AJ4" s="146">
        <v>67747</v>
      </c>
      <c r="AK4" s="122">
        <v>18223</v>
      </c>
      <c r="AL4" s="122">
        <v>18924</v>
      </c>
      <c r="AM4" s="122">
        <v>18735</v>
      </c>
      <c r="AN4" s="122">
        <v>19019</v>
      </c>
      <c r="AO4" s="146">
        <v>74901</v>
      </c>
      <c r="AP4" s="122">
        <v>18380</v>
      </c>
      <c r="AQ4" s="122">
        <v>19491</v>
      </c>
      <c r="AR4" s="122">
        <v>20237</v>
      </c>
      <c r="AS4" s="122">
        <v>20945</v>
      </c>
      <c r="AT4" s="146">
        <v>79053</v>
      </c>
      <c r="AU4" s="122">
        <v>19979</v>
      </c>
      <c r="AV4" s="122">
        <v>20079</v>
      </c>
      <c r="AW4" s="122">
        <v>24521</v>
      </c>
      <c r="AX4" s="122">
        <v>30122</v>
      </c>
      <c r="AY4" s="146">
        <v>94701</v>
      </c>
      <c r="AZ4" s="122">
        <v>27309</v>
      </c>
      <c r="BA4" s="122">
        <v>28782</v>
      </c>
      <c r="BB4" s="122">
        <v>28125</v>
      </c>
      <c r="BC4" s="122">
        <v>31716</v>
      </c>
      <c r="BD4" s="146">
        <v>115932</v>
      </c>
      <c r="BE4" s="122">
        <v>33616</v>
      </c>
      <c r="BF4" s="122">
        <v>37831</v>
      </c>
      <c r="BG4" s="122">
        <v>49557</v>
      </c>
      <c r="BH4" s="122">
        <v>61302</v>
      </c>
      <c r="BI4" s="146">
        <v>182306</v>
      </c>
      <c r="BJ4" s="122">
        <v>61125</v>
      </c>
      <c r="BK4" s="122">
        <v>62749</v>
      </c>
      <c r="BL4" s="122">
        <v>60560</v>
      </c>
      <c r="BM4" s="122">
        <v>51231</v>
      </c>
      <c r="BN4" s="146">
        <v>235665</v>
      </c>
      <c r="BO4" s="122">
        <v>40954</v>
      </c>
      <c r="BP4" s="122">
        <v>37727</v>
      </c>
      <c r="BQ4" s="122">
        <v>35576</v>
      </c>
      <c r="BR4" s="122">
        <v>36528</v>
      </c>
      <c r="BS4" s="146">
        <v>150785</v>
      </c>
      <c r="BT4" s="122">
        <v>38340</v>
      </c>
      <c r="BU4" s="122">
        <v>41157</v>
      </c>
      <c r="BV4" s="122">
        <v>44095</v>
      </c>
      <c r="BW4" s="122">
        <v>43514</v>
      </c>
      <c r="BX4" s="238">
        <v>167106</v>
      </c>
      <c r="BY4" s="129">
        <v>41680</v>
      </c>
      <c r="BZ4" s="129">
        <v>61983</v>
      </c>
      <c r="CA4" s="129">
        <v>71983</v>
      </c>
      <c r="CB4" s="129">
        <v>71685</v>
      </c>
      <c r="CC4" s="238">
        <v>247331</v>
      </c>
    </row>
    <row r="5" spans="1:82">
      <c r="A5" s="18" t="s">
        <v>79</v>
      </c>
      <c r="B5" s="40">
        <v>7466</v>
      </c>
      <c r="C5" s="40">
        <v>8355</v>
      </c>
      <c r="D5" s="40">
        <v>8683</v>
      </c>
      <c r="E5" s="40">
        <v>8738</v>
      </c>
      <c r="F5" s="178">
        <v>33242</v>
      </c>
      <c r="G5" s="40">
        <v>8421</v>
      </c>
      <c r="H5" s="40">
        <v>8589</v>
      </c>
      <c r="I5" s="40">
        <v>8455</v>
      </c>
      <c r="J5" s="40">
        <v>8426</v>
      </c>
      <c r="K5" s="178">
        <v>33891</v>
      </c>
      <c r="L5" s="40">
        <v>8384</v>
      </c>
      <c r="M5" s="40">
        <v>8794</v>
      </c>
      <c r="N5" s="40">
        <v>8784</v>
      </c>
      <c r="O5" s="40">
        <v>8896</v>
      </c>
      <c r="P5" s="178">
        <v>34858</v>
      </c>
      <c r="Q5" s="40">
        <v>8577</v>
      </c>
      <c r="R5" s="40">
        <v>8853</v>
      </c>
      <c r="S5" s="40">
        <v>8944</v>
      </c>
      <c r="T5" s="40">
        <v>9331</v>
      </c>
      <c r="U5" s="178">
        <v>35705</v>
      </c>
      <c r="V5" s="40">
        <v>9137</v>
      </c>
      <c r="W5" s="2">
        <v>9554</v>
      </c>
      <c r="X5" s="40">
        <v>9670</v>
      </c>
      <c r="Y5" s="40">
        <v>9924</v>
      </c>
      <c r="Z5" s="165">
        <v>38285</v>
      </c>
      <c r="AA5" s="40">
        <v>9919</v>
      </c>
      <c r="AB5" s="40">
        <v>10240</v>
      </c>
      <c r="AC5" s="40">
        <v>9733</v>
      </c>
      <c r="AD5" s="40">
        <v>9776</v>
      </c>
      <c r="AE5" s="165">
        <v>39668</v>
      </c>
      <c r="AF5" s="40">
        <v>11712</v>
      </c>
      <c r="AG5" s="40">
        <v>13392</v>
      </c>
      <c r="AH5" s="40">
        <v>13186</v>
      </c>
      <c r="AI5" s="40">
        <v>13619</v>
      </c>
      <c r="AJ5" s="165">
        <v>51909</v>
      </c>
      <c r="AK5" s="40">
        <v>14003</v>
      </c>
      <c r="AL5" s="40">
        <v>14707</v>
      </c>
      <c r="AM5" s="40">
        <v>14621</v>
      </c>
      <c r="AN5" s="40">
        <v>14965</v>
      </c>
      <c r="AO5" s="165">
        <v>58296</v>
      </c>
      <c r="AP5" s="40">
        <v>14260</v>
      </c>
      <c r="AQ5" s="40">
        <v>15041</v>
      </c>
      <c r="AR5" s="40">
        <v>15765</v>
      </c>
      <c r="AS5" s="40">
        <v>16498</v>
      </c>
      <c r="AT5" s="165">
        <v>61564</v>
      </c>
      <c r="AU5" s="40">
        <v>14865</v>
      </c>
      <c r="AV5" s="40">
        <v>14794</v>
      </c>
      <c r="AW5" s="40">
        <v>18250</v>
      </c>
      <c r="AX5" s="40">
        <v>23038</v>
      </c>
      <c r="AY5" s="165">
        <v>70947</v>
      </c>
      <c r="AZ5" s="40">
        <v>20625</v>
      </c>
      <c r="BA5" s="40">
        <v>21396</v>
      </c>
      <c r="BB5" s="40">
        <v>20873</v>
      </c>
      <c r="BC5" s="40">
        <v>24504</v>
      </c>
      <c r="BD5" s="165">
        <v>87398</v>
      </c>
      <c r="BE5" s="40">
        <v>25831</v>
      </c>
      <c r="BF5" s="40">
        <v>29498</v>
      </c>
      <c r="BG5" s="40">
        <v>39734</v>
      </c>
      <c r="BH5" s="40">
        <v>49628</v>
      </c>
      <c r="BI5" s="165">
        <v>144691</v>
      </c>
      <c r="BJ5" s="40">
        <v>48248</v>
      </c>
      <c r="BK5" s="40">
        <v>48671</v>
      </c>
      <c r="BL5" s="40">
        <v>47022</v>
      </c>
      <c r="BM5" s="40">
        <v>39575</v>
      </c>
      <c r="BN5" s="165">
        <v>183516</v>
      </c>
      <c r="BO5" s="40">
        <v>29563</v>
      </c>
      <c r="BP5" s="40">
        <v>26396</v>
      </c>
      <c r="BQ5" s="40">
        <v>24927</v>
      </c>
      <c r="BR5" s="40">
        <v>26081</v>
      </c>
      <c r="BS5" s="165">
        <v>106967</v>
      </c>
      <c r="BT5" s="40">
        <v>28075</v>
      </c>
      <c r="BU5" s="40">
        <v>30316</v>
      </c>
      <c r="BV5" s="40">
        <v>33015</v>
      </c>
      <c r="BW5" s="40">
        <v>32726</v>
      </c>
      <c r="BX5" s="165">
        <v>124132</v>
      </c>
      <c r="BY5" s="118">
        <v>30689</v>
      </c>
      <c r="BZ5" s="118">
        <v>44742</v>
      </c>
      <c r="CA5" s="118">
        <v>52475</v>
      </c>
      <c r="CB5" s="118">
        <v>52566</v>
      </c>
      <c r="CC5" s="165">
        <v>180472</v>
      </c>
    </row>
    <row r="6" spans="1:82">
      <c r="A6" s="123" t="s">
        <v>80</v>
      </c>
      <c r="B6" s="124">
        <v>2193</v>
      </c>
      <c r="C6" s="124">
        <v>2392</v>
      </c>
      <c r="D6" s="124">
        <v>2362</v>
      </c>
      <c r="E6" s="124">
        <v>2373</v>
      </c>
      <c r="F6" s="181">
        <v>9320</v>
      </c>
      <c r="G6" s="124">
        <v>2372</v>
      </c>
      <c r="H6" s="124">
        <v>2500</v>
      </c>
      <c r="I6" s="124">
        <v>2450</v>
      </c>
      <c r="J6" s="124">
        <v>2497</v>
      </c>
      <c r="K6" s="181">
        <v>9819</v>
      </c>
      <c r="L6" s="124">
        <v>2435</v>
      </c>
      <c r="M6" s="124">
        <v>2578</v>
      </c>
      <c r="N6" s="124">
        <v>2529</v>
      </c>
      <c r="O6" s="124">
        <v>2512</v>
      </c>
      <c r="P6" s="181">
        <v>10054</v>
      </c>
      <c r="Q6" s="124">
        <v>2404</v>
      </c>
      <c r="R6" s="124">
        <v>2553</v>
      </c>
      <c r="S6" s="124">
        <v>2522</v>
      </c>
      <c r="T6" s="124">
        <v>2526</v>
      </c>
      <c r="U6" s="181">
        <v>10005</v>
      </c>
      <c r="V6" s="124">
        <v>2465</v>
      </c>
      <c r="W6" s="125">
        <v>2608</v>
      </c>
      <c r="X6" s="124">
        <v>2609</v>
      </c>
      <c r="Y6" s="124">
        <v>2615</v>
      </c>
      <c r="Z6" s="181">
        <v>10297</v>
      </c>
      <c r="AA6" s="124">
        <v>2682</v>
      </c>
      <c r="AB6" s="124">
        <v>2887</v>
      </c>
      <c r="AC6" s="124">
        <v>2802</v>
      </c>
      <c r="AD6" s="124">
        <v>2830</v>
      </c>
      <c r="AE6" s="181">
        <v>11201</v>
      </c>
      <c r="AF6" s="124">
        <v>3607</v>
      </c>
      <c r="AG6" s="124">
        <v>4214</v>
      </c>
      <c r="AH6" s="124">
        <v>4019</v>
      </c>
      <c r="AI6" s="124">
        <v>3998</v>
      </c>
      <c r="AJ6" s="181">
        <v>15838</v>
      </c>
      <c r="AK6" s="124">
        <v>4220</v>
      </c>
      <c r="AL6" s="124">
        <v>4217</v>
      </c>
      <c r="AM6" s="124">
        <v>4114</v>
      </c>
      <c r="AN6" s="124">
        <v>4054</v>
      </c>
      <c r="AO6" s="181">
        <v>16605</v>
      </c>
      <c r="AP6" s="124">
        <v>4120</v>
      </c>
      <c r="AQ6" s="124">
        <v>4450</v>
      </c>
      <c r="AR6" s="124">
        <v>4472</v>
      </c>
      <c r="AS6" s="124">
        <v>4447</v>
      </c>
      <c r="AT6" s="181">
        <v>17489</v>
      </c>
      <c r="AU6" s="124">
        <v>5114</v>
      </c>
      <c r="AV6" s="124">
        <v>5285</v>
      </c>
      <c r="AW6" s="124">
        <v>6271</v>
      </c>
      <c r="AX6" s="124">
        <v>7084</v>
      </c>
      <c r="AY6" s="181">
        <v>23754</v>
      </c>
      <c r="AZ6" s="124">
        <v>6684</v>
      </c>
      <c r="BA6" s="124">
        <v>7386</v>
      </c>
      <c r="BB6" s="124">
        <v>7252</v>
      </c>
      <c r="BC6" s="124">
        <v>7212</v>
      </c>
      <c r="BD6" s="181">
        <v>28534</v>
      </c>
      <c r="BE6" s="124">
        <v>7785</v>
      </c>
      <c r="BF6" s="124">
        <v>8333</v>
      </c>
      <c r="BG6" s="124">
        <v>9823</v>
      </c>
      <c r="BH6" s="124">
        <v>11674</v>
      </c>
      <c r="BI6" s="181">
        <v>37615</v>
      </c>
      <c r="BJ6" s="124">
        <v>12877</v>
      </c>
      <c r="BK6" s="124">
        <v>14078</v>
      </c>
      <c r="BL6" s="124">
        <v>13538</v>
      </c>
      <c r="BM6" s="124">
        <v>11656</v>
      </c>
      <c r="BN6" s="181">
        <v>52149</v>
      </c>
      <c r="BO6" s="124">
        <v>11391</v>
      </c>
      <c r="BP6" s="124">
        <v>11331</v>
      </c>
      <c r="BQ6" s="124">
        <v>10649</v>
      </c>
      <c r="BR6" s="124">
        <v>10447</v>
      </c>
      <c r="BS6" s="181">
        <v>43818</v>
      </c>
      <c r="BT6" s="124">
        <v>10265</v>
      </c>
      <c r="BU6" s="124">
        <v>10841</v>
      </c>
      <c r="BV6" s="124">
        <v>11080</v>
      </c>
      <c r="BW6" s="124">
        <v>10788</v>
      </c>
      <c r="BX6" s="181">
        <v>42974</v>
      </c>
      <c r="BY6" s="131">
        <v>10991</v>
      </c>
      <c r="BZ6" s="131">
        <v>17241</v>
      </c>
      <c r="CA6" s="131">
        <v>19508</v>
      </c>
      <c r="CB6" s="131">
        <v>19119</v>
      </c>
      <c r="CC6" s="181">
        <v>66859</v>
      </c>
    </row>
    <row r="7" spans="1:82">
      <c r="A7" s="18"/>
      <c r="B7" s="40"/>
      <c r="C7" s="40"/>
      <c r="D7" s="40"/>
      <c r="E7" s="40"/>
      <c r="F7" s="178"/>
      <c r="G7" s="40"/>
      <c r="H7" s="40"/>
      <c r="I7" s="40"/>
      <c r="J7" s="40"/>
      <c r="K7" s="178"/>
      <c r="L7" s="40"/>
      <c r="M7" s="40"/>
      <c r="N7" s="40"/>
      <c r="O7" s="40"/>
      <c r="P7" s="178"/>
      <c r="Q7" s="40"/>
      <c r="R7" s="40"/>
      <c r="S7" s="40"/>
      <c r="T7" s="40"/>
      <c r="U7" s="178"/>
      <c r="V7" s="40"/>
      <c r="X7" s="40"/>
      <c r="Y7" s="40"/>
      <c r="Z7" s="178"/>
      <c r="AA7" s="40"/>
      <c r="AB7" s="40"/>
      <c r="AC7" s="40"/>
      <c r="AD7" s="40"/>
      <c r="AE7" s="178"/>
      <c r="AF7" s="40"/>
      <c r="AG7" s="40"/>
      <c r="AH7" s="40"/>
      <c r="AI7" s="40"/>
      <c r="AJ7" s="178"/>
      <c r="AK7" s="40"/>
      <c r="AL7" s="40"/>
      <c r="AM7" s="40"/>
      <c r="AN7" s="40"/>
      <c r="AO7" s="178"/>
      <c r="AP7" s="40"/>
      <c r="AQ7" s="40"/>
      <c r="AR7" s="40"/>
      <c r="AS7" s="40"/>
      <c r="AT7" s="178"/>
      <c r="AU7" s="40"/>
      <c r="AV7" s="40"/>
      <c r="AW7" s="40"/>
      <c r="AX7" s="40"/>
      <c r="AY7" s="178"/>
      <c r="AZ7" s="40"/>
      <c r="BA7" s="40"/>
      <c r="BB7" s="40"/>
      <c r="BC7" s="40"/>
      <c r="BD7" s="178"/>
      <c r="BE7" s="40"/>
      <c r="BF7" s="40"/>
      <c r="BG7" s="40"/>
      <c r="BH7" s="40"/>
      <c r="BI7" s="178"/>
      <c r="BJ7" s="40"/>
      <c r="BK7" s="40"/>
      <c r="BL7" s="40"/>
      <c r="BM7" s="40"/>
      <c r="BN7" s="165"/>
      <c r="BO7" s="40"/>
      <c r="BP7" s="40"/>
      <c r="BQ7" s="40"/>
      <c r="BR7" s="40"/>
      <c r="BS7" s="165"/>
      <c r="BT7" s="40"/>
      <c r="BU7" s="40"/>
      <c r="BV7" s="40"/>
      <c r="BW7" s="40"/>
      <c r="BX7" s="165"/>
      <c r="BY7" s="40"/>
      <c r="BZ7" s="40"/>
      <c r="CA7" s="40"/>
      <c r="CB7" s="40"/>
      <c r="CC7" s="165"/>
    </row>
    <row r="8" spans="1:82">
      <c r="A8" s="18" t="s">
        <v>81</v>
      </c>
      <c r="B8" s="40">
        <v>483</v>
      </c>
      <c r="C8" s="40">
        <v>484</v>
      </c>
      <c r="D8" s="40">
        <v>517</v>
      </c>
      <c r="E8" s="40">
        <v>471</v>
      </c>
      <c r="F8" s="178">
        <v>1955</v>
      </c>
      <c r="G8" s="40">
        <v>501</v>
      </c>
      <c r="H8" s="40">
        <v>510</v>
      </c>
      <c r="I8" s="40">
        <v>518</v>
      </c>
      <c r="J8" s="40">
        <v>563</v>
      </c>
      <c r="K8" s="178">
        <v>2092</v>
      </c>
      <c r="L8" s="40">
        <v>515</v>
      </c>
      <c r="M8" s="40">
        <v>521</v>
      </c>
      <c r="N8" s="40">
        <v>530</v>
      </c>
      <c r="O8" s="40">
        <v>550</v>
      </c>
      <c r="P8" s="178">
        <v>2116</v>
      </c>
      <c r="Q8" s="40">
        <v>520</v>
      </c>
      <c r="R8" s="40">
        <v>504</v>
      </c>
      <c r="S8" s="40">
        <v>489</v>
      </c>
      <c r="T8" s="40">
        <v>497</v>
      </c>
      <c r="U8" s="178">
        <v>2010</v>
      </c>
      <c r="V8" s="40">
        <v>512</v>
      </c>
      <c r="W8" s="1">
        <v>497</v>
      </c>
      <c r="X8" s="40">
        <v>517</v>
      </c>
      <c r="Y8" s="40">
        <v>532</v>
      </c>
      <c r="Z8" s="165">
        <v>2058</v>
      </c>
      <c r="AA8" s="40">
        <v>543</v>
      </c>
      <c r="AB8" s="40">
        <v>550</v>
      </c>
      <c r="AC8" s="40">
        <v>505</v>
      </c>
      <c r="AD8" s="40">
        <v>551</v>
      </c>
      <c r="AE8" s="165">
        <v>2149</v>
      </c>
      <c r="AF8" s="40">
        <v>790</v>
      </c>
      <c r="AG8" s="40">
        <v>877</v>
      </c>
      <c r="AH8" s="40">
        <v>786</v>
      </c>
      <c r="AI8" s="40">
        <v>854</v>
      </c>
      <c r="AJ8" s="165">
        <v>3307</v>
      </c>
      <c r="AK8" s="40">
        <v>851</v>
      </c>
      <c r="AL8" s="40">
        <v>769</v>
      </c>
      <c r="AM8" s="40">
        <v>722</v>
      </c>
      <c r="AN8" s="40">
        <v>768</v>
      </c>
      <c r="AO8" s="165">
        <v>3110</v>
      </c>
      <c r="AP8" s="40">
        <v>758</v>
      </c>
      <c r="AQ8" s="40">
        <v>733</v>
      </c>
      <c r="AR8" s="40">
        <v>769</v>
      </c>
      <c r="AS8" s="40">
        <v>776</v>
      </c>
      <c r="AT8" s="165">
        <v>3036</v>
      </c>
      <c r="AU8" s="40">
        <v>656</v>
      </c>
      <c r="AV8" s="40">
        <v>642</v>
      </c>
      <c r="AW8" s="40">
        <v>817</v>
      </c>
      <c r="AX8" s="40">
        <v>1018</v>
      </c>
      <c r="AY8" s="165">
        <v>3133</v>
      </c>
      <c r="AZ8" s="40">
        <v>867</v>
      </c>
      <c r="BA8" s="40">
        <v>795</v>
      </c>
      <c r="BB8" s="40">
        <v>831</v>
      </c>
      <c r="BC8" s="40">
        <v>798</v>
      </c>
      <c r="BD8" s="165">
        <v>3291</v>
      </c>
      <c r="BE8" s="40">
        <v>849</v>
      </c>
      <c r="BF8" s="40">
        <v>818</v>
      </c>
      <c r="BG8" s="40">
        <v>1030</v>
      </c>
      <c r="BH8" s="40">
        <v>1476</v>
      </c>
      <c r="BI8" s="165">
        <v>4173</v>
      </c>
      <c r="BJ8" s="40">
        <v>1289</v>
      </c>
      <c r="BK8" s="40">
        <v>1338</v>
      </c>
      <c r="BL8" s="40">
        <v>1431</v>
      </c>
      <c r="BM8" s="40">
        <v>1501</v>
      </c>
      <c r="BN8" s="165">
        <v>5559</v>
      </c>
      <c r="BO8" s="182">
        <v>1340</v>
      </c>
      <c r="BP8" s="182">
        <v>1235</v>
      </c>
      <c r="BQ8" s="182">
        <v>1113</v>
      </c>
      <c r="BR8" s="182">
        <v>1150</v>
      </c>
      <c r="BS8" s="165">
        <v>4838</v>
      </c>
      <c r="BT8" s="182">
        <v>1143</v>
      </c>
      <c r="BU8" s="182">
        <v>1143</v>
      </c>
      <c r="BV8" s="182">
        <v>1196</v>
      </c>
      <c r="BW8" s="182">
        <v>1170</v>
      </c>
      <c r="BX8" s="165">
        <v>4652</v>
      </c>
      <c r="BY8" s="40">
        <v>1216</v>
      </c>
      <c r="BZ8" s="40">
        <v>2380</v>
      </c>
      <c r="CA8" s="40">
        <v>2875</v>
      </c>
      <c r="CB8" s="40">
        <v>2974</v>
      </c>
      <c r="CC8" s="165">
        <v>9445</v>
      </c>
    </row>
    <row r="9" spans="1:82">
      <c r="A9" s="18" t="s">
        <v>82</v>
      </c>
      <c r="B9" s="40">
        <v>1155</v>
      </c>
      <c r="C9" s="40">
        <v>1182</v>
      </c>
      <c r="D9" s="40">
        <v>1111</v>
      </c>
      <c r="E9" s="40">
        <v>1196</v>
      </c>
      <c r="F9" s="178">
        <v>4644</v>
      </c>
      <c r="G9" s="40">
        <v>1204</v>
      </c>
      <c r="H9" s="40">
        <v>1206</v>
      </c>
      <c r="I9" s="40">
        <v>1146</v>
      </c>
      <c r="J9" s="40">
        <v>1196</v>
      </c>
      <c r="K9" s="178">
        <v>4752</v>
      </c>
      <c r="L9" s="40">
        <v>1230</v>
      </c>
      <c r="M9" s="40">
        <v>1238</v>
      </c>
      <c r="N9" s="40">
        <v>1165</v>
      </c>
      <c r="O9" s="40">
        <v>1231</v>
      </c>
      <c r="P9" s="178">
        <v>4864</v>
      </c>
      <c r="Q9" s="40">
        <v>1242</v>
      </c>
      <c r="R9" s="40">
        <v>1245</v>
      </c>
      <c r="S9" s="40">
        <v>1203</v>
      </c>
      <c r="T9" s="40">
        <v>1253</v>
      </c>
      <c r="U9" s="178">
        <v>4943</v>
      </c>
      <c r="V9" s="40">
        <v>1277</v>
      </c>
      <c r="W9" s="2">
        <v>1279</v>
      </c>
      <c r="X9" s="40">
        <v>1236</v>
      </c>
      <c r="Y9" s="40">
        <v>1302</v>
      </c>
      <c r="Z9" s="165">
        <v>5094</v>
      </c>
      <c r="AA9" s="40">
        <v>1370</v>
      </c>
      <c r="AB9" s="40">
        <v>1398</v>
      </c>
      <c r="AC9" s="40">
        <v>1319</v>
      </c>
      <c r="AD9" s="40">
        <v>1390</v>
      </c>
      <c r="AE9" s="165">
        <v>5477</v>
      </c>
      <c r="AF9" s="40">
        <v>1997</v>
      </c>
      <c r="AG9" s="40">
        <v>2228</v>
      </c>
      <c r="AH9" s="40">
        <v>2027</v>
      </c>
      <c r="AI9" s="40">
        <v>2029</v>
      </c>
      <c r="AJ9" s="165">
        <v>8281</v>
      </c>
      <c r="AK9" s="40">
        <v>2058</v>
      </c>
      <c r="AL9" s="40">
        <v>2014</v>
      </c>
      <c r="AM9" s="40">
        <v>1889</v>
      </c>
      <c r="AN9" s="40">
        <v>1870</v>
      </c>
      <c r="AO9" s="165">
        <v>7831</v>
      </c>
      <c r="AP9" s="40">
        <v>2024</v>
      </c>
      <c r="AQ9" s="40">
        <v>2086</v>
      </c>
      <c r="AR9" s="40">
        <v>2004</v>
      </c>
      <c r="AS9" s="40">
        <v>2127</v>
      </c>
      <c r="AT9" s="165">
        <v>8241</v>
      </c>
      <c r="AU9" s="40">
        <v>2195</v>
      </c>
      <c r="AV9" s="40">
        <v>2202</v>
      </c>
      <c r="AW9" s="40">
        <v>2727</v>
      </c>
      <c r="AX9" s="40">
        <v>3205</v>
      </c>
      <c r="AY9" s="165">
        <v>10329</v>
      </c>
      <c r="AZ9" s="40">
        <v>3213</v>
      </c>
      <c r="BA9" s="40">
        <v>2925</v>
      </c>
      <c r="BB9" s="40">
        <v>2708</v>
      </c>
      <c r="BC9" s="40">
        <v>2838</v>
      </c>
      <c r="BD9" s="165">
        <v>11684</v>
      </c>
      <c r="BE9" s="40">
        <v>2920</v>
      </c>
      <c r="BF9" s="40">
        <v>2970</v>
      </c>
      <c r="BG9" s="40">
        <v>3277</v>
      </c>
      <c r="BH9" s="40">
        <v>3858</v>
      </c>
      <c r="BI9" s="165">
        <v>13025</v>
      </c>
      <c r="BJ9" s="40">
        <v>3912</v>
      </c>
      <c r="BK9" s="40">
        <v>4039</v>
      </c>
      <c r="BL9" s="40">
        <v>4333</v>
      </c>
      <c r="BM9" s="40">
        <v>4031</v>
      </c>
      <c r="BN9" s="165">
        <v>16315</v>
      </c>
      <c r="BO9" s="182">
        <v>4110</v>
      </c>
      <c r="BP9" s="182">
        <v>4074</v>
      </c>
      <c r="BQ9" s="182">
        <v>3812</v>
      </c>
      <c r="BR9" s="182">
        <v>3987</v>
      </c>
      <c r="BS9" s="165">
        <v>15983</v>
      </c>
      <c r="BT9" s="182">
        <v>4090</v>
      </c>
      <c r="BU9" s="182">
        <v>4189</v>
      </c>
      <c r="BV9" s="182">
        <v>4034</v>
      </c>
      <c r="BW9" s="182">
        <v>4178</v>
      </c>
      <c r="BX9" s="165">
        <v>16491</v>
      </c>
      <c r="BY9" s="40">
        <v>4402</v>
      </c>
      <c r="BZ9" s="40">
        <v>7926</v>
      </c>
      <c r="CA9" s="40">
        <v>8757</v>
      </c>
      <c r="CB9" s="40">
        <v>8085</v>
      </c>
      <c r="CC9" s="165">
        <v>29170</v>
      </c>
    </row>
    <row r="10" spans="1:82">
      <c r="A10" s="123" t="s">
        <v>83</v>
      </c>
      <c r="B10" s="124">
        <v>555</v>
      </c>
      <c r="C10" s="124">
        <v>726</v>
      </c>
      <c r="D10" s="124">
        <v>734</v>
      </c>
      <c r="E10" s="124">
        <v>706</v>
      </c>
      <c r="F10" s="181">
        <v>2721</v>
      </c>
      <c r="G10" s="124">
        <v>667</v>
      </c>
      <c r="H10" s="124">
        <v>784</v>
      </c>
      <c r="I10" s="124">
        <v>786</v>
      </c>
      <c r="J10" s="124">
        <v>738</v>
      </c>
      <c r="K10" s="181">
        <v>2975</v>
      </c>
      <c r="L10" s="124">
        <v>690</v>
      </c>
      <c r="M10" s="124">
        <v>819</v>
      </c>
      <c r="N10" s="124">
        <v>834</v>
      </c>
      <c r="O10" s="124">
        <v>731</v>
      </c>
      <c r="P10" s="181">
        <v>3074</v>
      </c>
      <c r="Q10" s="124">
        <v>642</v>
      </c>
      <c r="R10" s="124">
        <v>804</v>
      </c>
      <c r="S10" s="124">
        <v>830</v>
      </c>
      <c r="T10" s="124">
        <v>776</v>
      </c>
      <c r="U10" s="181">
        <v>3052</v>
      </c>
      <c r="V10" s="124">
        <v>676</v>
      </c>
      <c r="W10" s="126">
        <v>832</v>
      </c>
      <c r="X10" s="124">
        <v>856</v>
      </c>
      <c r="Y10" s="124">
        <v>781</v>
      </c>
      <c r="Z10" s="181">
        <v>3145</v>
      </c>
      <c r="AA10" s="124">
        <v>769</v>
      </c>
      <c r="AB10" s="124">
        <v>939</v>
      </c>
      <c r="AC10" s="124">
        <v>978</v>
      </c>
      <c r="AD10" s="124">
        <v>889</v>
      </c>
      <c r="AE10" s="181">
        <v>3575</v>
      </c>
      <c r="AF10" s="124">
        <v>820</v>
      </c>
      <c r="AG10" s="124">
        <v>1109</v>
      </c>
      <c r="AH10" s="124">
        <v>1206</v>
      </c>
      <c r="AI10" s="124">
        <v>1115</v>
      </c>
      <c r="AJ10" s="181">
        <v>4250</v>
      </c>
      <c r="AK10" s="124">
        <v>1311</v>
      </c>
      <c r="AL10" s="124">
        <v>1434</v>
      </c>
      <c r="AM10" s="124">
        <v>1503</v>
      </c>
      <c r="AN10" s="124">
        <v>1416</v>
      </c>
      <c r="AO10" s="181">
        <v>5664</v>
      </c>
      <c r="AP10" s="124">
        <v>1338</v>
      </c>
      <c r="AQ10" s="124">
        <v>1631</v>
      </c>
      <c r="AR10" s="124">
        <v>1699</v>
      </c>
      <c r="AS10" s="124">
        <v>1544</v>
      </c>
      <c r="AT10" s="181">
        <v>6212</v>
      </c>
      <c r="AU10" s="124">
        <v>2263</v>
      </c>
      <c r="AV10" s="124">
        <v>2441</v>
      </c>
      <c r="AW10" s="124">
        <v>2727</v>
      </c>
      <c r="AX10" s="124">
        <v>2861</v>
      </c>
      <c r="AY10" s="181">
        <v>10292</v>
      </c>
      <c r="AZ10" s="124">
        <v>2604</v>
      </c>
      <c r="BA10" s="124">
        <v>3666</v>
      </c>
      <c r="BB10" s="124">
        <v>3713</v>
      </c>
      <c r="BC10" s="124">
        <v>3576</v>
      </c>
      <c r="BD10" s="181">
        <v>13559</v>
      </c>
      <c r="BE10" s="124">
        <v>4016</v>
      </c>
      <c r="BF10" s="124">
        <v>4545</v>
      </c>
      <c r="BG10" s="124">
        <v>5516</v>
      </c>
      <c r="BH10" s="124">
        <v>6340</v>
      </c>
      <c r="BI10" s="181">
        <v>20417</v>
      </c>
      <c r="BJ10" s="124">
        <v>7676</v>
      </c>
      <c r="BK10" s="124">
        <v>8701</v>
      </c>
      <c r="BL10" s="124">
        <v>7774</v>
      </c>
      <c r="BM10" s="124">
        <v>6124</v>
      </c>
      <c r="BN10" s="181">
        <v>30275</v>
      </c>
      <c r="BO10" s="183">
        <v>5941</v>
      </c>
      <c r="BP10" s="183">
        <v>6022</v>
      </c>
      <c r="BQ10" s="183">
        <v>5724</v>
      </c>
      <c r="BR10" s="183">
        <v>5310</v>
      </c>
      <c r="BS10" s="181">
        <v>22997</v>
      </c>
      <c r="BT10" s="183">
        <v>5032</v>
      </c>
      <c r="BU10" s="183">
        <v>5509</v>
      </c>
      <c r="BV10" s="183">
        <v>5850</v>
      </c>
      <c r="BW10" s="183">
        <v>5440</v>
      </c>
      <c r="BX10" s="181">
        <v>21831</v>
      </c>
      <c r="BY10" s="124">
        <v>5373</v>
      </c>
      <c r="BZ10" s="124">
        <v>6935</v>
      </c>
      <c r="CA10" s="124">
        <v>7876</v>
      </c>
      <c r="CB10" s="124">
        <v>8060</v>
      </c>
      <c r="CC10" s="181">
        <v>28244</v>
      </c>
    </row>
    <row r="11" spans="1:82">
      <c r="A11" s="18"/>
      <c r="B11" s="40"/>
      <c r="C11" s="40"/>
      <c r="D11" s="40"/>
      <c r="E11" s="40"/>
      <c r="F11" s="178"/>
      <c r="G11" s="40"/>
      <c r="H11" s="40"/>
      <c r="I11" s="40"/>
      <c r="J11" s="40"/>
      <c r="K11" s="178"/>
      <c r="L11" s="40"/>
      <c r="M11" s="40"/>
      <c r="N11" s="40"/>
      <c r="O11" s="40"/>
      <c r="P11" s="178"/>
      <c r="Q11" s="40"/>
      <c r="R11" s="40"/>
      <c r="S11" s="40"/>
      <c r="T11" s="40"/>
      <c r="U11" s="178"/>
      <c r="V11" s="40"/>
      <c r="X11" s="40"/>
      <c r="Y11" s="40"/>
      <c r="Z11" s="178"/>
      <c r="AA11" s="40"/>
      <c r="AB11" s="40"/>
      <c r="AC11" s="40"/>
      <c r="AD11" s="40"/>
      <c r="AE11" s="178"/>
      <c r="AF11" s="40"/>
      <c r="AG11" s="40"/>
      <c r="AH11" s="40"/>
      <c r="AI11" s="40"/>
      <c r="AJ11" s="178"/>
      <c r="AK11" s="40"/>
      <c r="AL11" s="40"/>
      <c r="AM11" s="40"/>
      <c r="AN11" s="40"/>
      <c r="AO11" s="178"/>
      <c r="AP11" s="40"/>
      <c r="AQ11" s="40"/>
      <c r="AR11" s="40"/>
      <c r="AS11" s="40"/>
      <c r="AT11" s="178"/>
      <c r="AU11" s="40"/>
      <c r="AV11" s="40"/>
      <c r="AW11" s="40"/>
      <c r="AX11" s="40"/>
      <c r="AY11" s="178"/>
      <c r="AZ11" s="40"/>
      <c r="BA11" s="40"/>
      <c r="BB11" s="40"/>
      <c r="BC11" s="40"/>
      <c r="BD11" s="178"/>
      <c r="BE11" s="40"/>
      <c r="BG11" s="59"/>
      <c r="BI11" s="178"/>
      <c r="BJ11" s="40"/>
      <c r="BK11" s="40"/>
      <c r="BL11" s="40"/>
      <c r="BM11" s="40"/>
      <c r="BN11" s="165"/>
      <c r="BO11" s="40"/>
      <c r="BP11" s="40"/>
      <c r="BQ11" s="40"/>
      <c r="BR11" s="40"/>
      <c r="BS11" s="165"/>
      <c r="BT11" s="40"/>
      <c r="BU11" s="40"/>
      <c r="BV11" s="40"/>
      <c r="BW11" s="40"/>
      <c r="BX11" s="165"/>
      <c r="BY11" s="40"/>
      <c r="BZ11" s="40"/>
      <c r="CA11" s="40"/>
      <c r="CB11" s="40"/>
      <c r="CC11" s="165"/>
    </row>
    <row r="12" spans="1:82">
      <c r="A12" s="18" t="s">
        <v>84</v>
      </c>
      <c r="B12" s="40"/>
      <c r="C12" s="40"/>
      <c r="D12" s="40"/>
      <c r="E12" s="40"/>
      <c r="F12" s="178"/>
      <c r="G12" s="40"/>
      <c r="H12" s="40"/>
      <c r="I12" s="40"/>
      <c r="J12" s="40"/>
      <c r="K12" s="178"/>
      <c r="L12" s="40"/>
      <c r="M12" s="40"/>
      <c r="N12" s="40"/>
      <c r="O12" s="40"/>
      <c r="P12" s="178"/>
      <c r="Q12" s="40"/>
      <c r="R12" s="40"/>
      <c r="S12" s="40"/>
      <c r="T12" s="40"/>
      <c r="U12" s="178"/>
      <c r="V12" s="40"/>
      <c r="X12" s="40"/>
      <c r="Y12" s="40"/>
      <c r="Z12" s="178"/>
      <c r="AA12" s="40"/>
      <c r="AB12" s="40"/>
      <c r="AC12" s="40"/>
      <c r="AD12" s="40"/>
      <c r="AE12" s="178"/>
      <c r="AF12" s="40"/>
      <c r="AG12" s="40"/>
      <c r="AH12" s="40"/>
      <c r="AI12" s="40"/>
      <c r="AJ12" s="178"/>
      <c r="AK12" s="40"/>
      <c r="AL12" s="40"/>
      <c r="AM12" s="40"/>
      <c r="AN12" s="40"/>
      <c r="AO12" s="178"/>
      <c r="AP12" s="40"/>
      <c r="AQ12" s="40"/>
      <c r="AR12" s="40"/>
      <c r="AS12" s="40"/>
      <c r="AT12" s="178"/>
      <c r="AU12" s="40">
        <v>632</v>
      </c>
      <c r="AV12" s="40">
        <v>626</v>
      </c>
      <c r="AW12" s="40">
        <v>680</v>
      </c>
      <c r="AX12" s="40">
        <v>796</v>
      </c>
      <c r="AY12" s="178">
        <v>2734</v>
      </c>
      <c r="AZ12" s="40">
        <v>798</v>
      </c>
      <c r="BA12" s="40">
        <v>777</v>
      </c>
      <c r="BB12" s="40">
        <v>723</v>
      </c>
      <c r="BC12" s="40">
        <v>692</v>
      </c>
      <c r="BD12" s="178">
        <v>2990</v>
      </c>
      <c r="BE12" s="40">
        <v>752</v>
      </c>
      <c r="BF12" s="40">
        <v>730</v>
      </c>
      <c r="BG12" s="110">
        <v>771</v>
      </c>
      <c r="BH12" s="40">
        <v>891</v>
      </c>
      <c r="BI12" s="178">
        <v>3144</v>
      </c>
      <c r="BJ12" s="40">
        <v>892</v>
      </c>
      <c r="BK12" s="40">
        <v>912</v>
      </c>
      <c r="BL12" s="40">
        <v>942</v>
      </c>
      <c r="BM12" s="40">
        <v>1037</v>
      </c>
      <c r="BN12" s="165">
        <v>3783</v>
      </c>
      <c r="BO12" s="40">
        <v>962</v>
      </c>
      <c r="BP12" s="40">
        <v>988</v>
      </c>
      <c r="BQ12" s="40">
        <v>1007</v>
      </c>
      <c r="BR12" s="40">
        <v>1024</v>
      </c>
      <c r="BS12" s="165">
        <v>3981</v>
      </c>
      <c r="BT12" s="40">
        <v>1068</v>
      </c>
      <c r="BU12" s="40">
        <v>1081</v>
      </c>
      <c r="BV12" s="40">
        <v>1092</v>
      </c>
      <c r="BW12" s="40">
        <v>1139</v>
      </c>
      <c r="BX12" s="165">
        <v>4380</v>
      </c>
      <c r="BY12" s="40">
        <v>1163</v>
      </c>
      <c r="BZ12" s="40">
        <v>1571</v>
      </c>
      <c r="CA12" s="40">
        <v>1779</v>
      </c>
      <c r="CB12" s="110">
        <v>1841</v>
      </c>
      <c r="CC12" s="165">
        <v>6354</v>
      </c>
      <c r="CD12" s="46"/>
    </row>
    <row r="13" spans="1:82">
      <c r="A13" s="18" t="s">
        <v>85</v>
      </c>
      <c r="B13" s="39">
        <v>104</v>
      </c>
      <c r="C13" s="39">
        <v>139</v>
      </c>
      <c r="D13" s="39">
        <v>134</v>
      </c>
      <c r="E13" s="39">
        <v>142</v>
      </c>
      <c r="F13" s="178">
        <v>519</v>
      </c>
      <c r="G13" s="39">
        <v>133</v>
      </c>
      <c r="H13" s="39">
        <v>135</v>
      </c>
      <c r="I13" s="39">
        <v>132</v>
      </c>
      <c r="J13" s="39">
        <v>149</v>
      </c>
      <c r="K13" s="178">
        <v>549</v>
      </c>
      <c r="L13" s="39">
        <v>135</v>
      </c>
      <c r="M13" s="39">
        <v>132</v>
      </c>
      <c r="N13" s="39">
        <v>143</v>
      </c>
      <c r="O13" s="39">
        <v>124</v>
      </c>
      <c r="P13" s="178">
        <v>534</v>
      </c>
      <c r="Q13" s="39">
        <v>133</v>
      </c>
      <c r="R13" s="39">
        <v>124</v>
      </c>
      <c r="S13" s="39">
        <v>139</v>
      </c>
      <c r="T13" s="39">
        <v>104</v>
      </c>
      <c r="U13" s="178">
        <v>500</v>
      </c>
      <c r="V13" s="39">
        <v>130</v>
      </c>
      <c r="W13" s="1">
        <v>131</v>
      </c>
      <c r="X13" s="39">
        <v>128</v>
      </c>
      <c r="Y13" s="39">
        <v>132</v>
      </c>
      <c r="Z13" s="165">
        <v>521</v>
      </c>
      <c r="AA13" s="39">
        <v>128</v>
      </c>
      <c r="AB13" s="39">
        <v>130</v>
      </c>
      <c r="AC13" s="39">
        <v>127</v>
      </c>
      <c r="AD13" s="39">
        <v>140</v>
      </c>
      <c r="AE13" s="165">
        <v>525</v>
      </c>
      <c r="AF13" s="39">
        <v>177</v>
      </c>
      <c r="AG13" s="39">
        <v>209</v>
      </c>
      <c r="AH13" s="39">
        <v>203</v>
      </c>
      <c r="AI13" s="39">
        <v>186</v>
      </c>
      <c r="AJ13" s="165">
        <v>775</v>
      </c>
      <c r="AK13" s="39">
        <v>182</v>
      </c>
      <c r="AL13" s="39">
        <v>194</v>
      </c>
      <c r="AM13" s="39">
        <v>190</v>
      </c>
      <c r="AN13" s="39">
        <v>220</v>
      </c>
      <c r="AO13" s="165">
        <v>786</v>
      </c>
      <c r="AP13" s="39">
        <v>182</v>
      </c>
      <c r="AQ13" s="39">
        <v>182</v>
      </c>
      <c r="AR13" s="39">
        <v>192</v>
      </c>
      <c r="AS13" s="39">
        <v>206</v>
      </c>
      <c r="AT13" s="165">
        <v>762</v>
      </c>
      <c r="AU13" s="39">
        <v>177</v>
      </c>
      <c r="AV13" s="39">
        <v>184</v>
      </c>
      <c r="AW13" s="39">
        <v>262</v>
      </c>
      <c r="AX13" s="39">
        <v>281</v>
      </c>
      <c r="AY13" s="165">
        <v>904</v>
      </c>
      <c r="AZ13" s="39">
        <v>240</v>
      </c>
      <c r="BA13" s="39">
        <v>276</v>
      </c>
      <c r="BB13" s="39">
        <v>265</v>
      </c>
      <c r="BC13" s="39">
        <v>268</v>
      </c>
      <c r="BD13" s="165">
        <v>1049</v>
      </c>
      <c r="BE13" s="39">
        <v>197</v>
      </c>
      <c r="BF13" s="39">
        <v>244</v>
      </c>
      <c r="BG13" s="112">
        <v>273</v>
      </c>
      <c r="BH13" s="113">
        <v>336</v>
      </c>
      <c r="BI13" s="165">
        <v>1050</v>
      </c>
      <c r="BJ13" s="39">
        <v>288</v>
      </c>
      <c r="BK13" s="39">
        <v>336</v>
      </c>
      <c r="BL13" s="39">
        <v>326</v>
      </c>
      <c r="BM13" s="39">
        <v>338</v>
      </c>
      <c r="BN13" s="178">
        <v>1288</v>
      </c>
      <c r="BO13" s="39">
        <v>307</v>
      </c>
      <c r="BP13" s="39">
        <v>329</v>
      </c>
      <c r="BQ13" s="39">
        <v>321</v>
      </c>
      <c r="BR13" s="39">
        <v>336</v>
      </c>
      <c r="BS13" s="178">
        <v>1293</v>
      </c>
      <c r="BT13" s="39">
        <v>323</v>
      </c>
      <c r="BU13" s="39">
        <v>329</v>
      </c>
      <c r="BV13" s="39">
        <v>338</v>
      </c>
      <c r="BW13" s="39">
        <v>365</v>
      </c>
      <c r="BX13" s="178">
        <v>1355</v>
      </c>
      <c r="BY13" s="39">
        <v>350</v>
      </c>
      <c r="BZ13" s="39">
        <v>639</v>
      </c>
      <c r="CA13" s="39">
        <v>663</v>
      </c>
      <c r="CB13" s="111">
        <v>627</v>
      </c>
      <c r="CC13" s="178">
        <v>2279</v>
      </c>
      <c r="CD13" s="46"/>
    </row>
    <row r="14" spans="1:82">
      <c r="A14" s="123" t="s">
        <v>86</v>
      </c>
      <c r="B14" s="124">
        <v>451</v>
      </c>
      <c r="C14" s="124">
        <v>587</v>
      </c>
      <c r="D14" s="124">
        <v>600</v>
      </c>
      <c r="E14" s="124">
        <v>564</v>
      </c>
      <c r="F14" s="181">
        <v>2202</v>
      </c>
      <c r="G14" s="124">
        <v>534</v>
      </c>
      <c r="H14" s="124">
        <v>649</v>
      </c>
      <c r="I14" s="124">
        <v>654</v>
      </c>
      <c r="J14" s="124">
        <v>589</v>
      </c>
      <c r="K14" s="181">
        <v>2426</v>
      </c>
      <c r="L14" s="124">
        <v>555</v>
      </c>
      <c r="M14" s="124">
        <v>687</v>
      </c>
      <c r="N14" s="124">
        <v>691</v>
      </c>
      <c r="O14" s="124">
        <v>607</v>
      </c>
      <c r="P14" s="181">
        <v>2540</v>
      </c>
      <c r="Q14" s="124">
        <v>509</v>
      </c>
      <c r="R14" s="124">
        <v>680</v>
      </c>
      <c r="S14" s="124">
        <v>691</v>
      </c>
      <c r="T14" s="124">
        <v>672</v>
      </c>
      <c r="U14" s="181">
        <v>2552</v>
      </c>
      <c r="V14" s="124">
        <v>546</v>
      </c>
      <c r="W14" s="126">
        <v>701</v>
      </c>
      <c r="X14" s="124">
        <v>728</v>
      </c>
      <c r="Y14" s="124">
        <v>649</v>
      </c>
      <c r="Z14" s="181">
        <v>2624</v>
      </c>
      <c r="AA14" s="124">
        <v>641</v>
      </c>
      <c r="AB14" s="124">
        <v>809</v>
      </c>
      <c r="AC14" s="124">
        <v>851</v>
      </c>
      <c r="AD14" s="124">
        <v>749</v>
      </c>
      <c r="AE14" s="181">
        <v>3050</v>
      </c>
      <c r="AF14" s="124">
        <v>643</v>
      </c>
      <c r="AG14" s="124">
        <v>900</v>
      </c>
      <c r="AH14" s="124">
        <v>1003</v>
      </c>
      <c r="AI14" s="124">
        <v>929</v>
      </c>
      <c r="AJ14" s="181">
        <v>3475</v>
      </c>
      <c r="AK14" s="124">
        <v>1129</v>
      </c>
      <c r="AL14" s="124">
        <v>1240</v>
      </c>
      <c r="AM14" s="124">
        <v>1313</v>
      </c>
      <c r="AN14" s="124">
        <v>1196</v>
      </c>
      <c r="AO14" s="181">
        <v>4878</v>
      </c>
      <c r="AP14" s="124">
        <v>1156</v>
      </c>
      <c r="AQ14" s="124">
        <v>1449</v>
      </c>
      <c r="AR14" s="124">
        <v>1507</v>
      </c>
      <c r="AS14" s="124">
        <v>1338</v>
      </c>
      <c r="AT14" s="181">
        <v>5450</v>
      </c>
      <c r="AU14" s="124">
        <v>1454</v>
      </c>
      <c r="AV14" s="124">
        <v>1631</v>
      </c>
      <c r="AW14" s="124">
        <v>1785</v>
      </c>
      <c r="AX14" s="124">
        <v>1784</v>
      </c>
      <c r="AY14" s="181">
        <v>6654</v>
      </c>
      <c r="AZ14" s="124">
        <v>1566</v>
      </c>
      <c r="BA14" s="124">
        <v>2613</v>
      </c>
      <c r="BB14" s="124">
        <v>2725</v>
      </c>
      <c r="BC14" s="124">
        <v>2616</v>
      </c>
      <c r="BD14" s="181">
        <v>9520</v>
      </c>
      <c r="BE14" s="124">
        <v>3067</v>
      </c>
      <c r="BF14" s="105">
        <v>3571</v>
      </c>
      <c r="BG14" s="105">
        <v>4472</v>
      </c>
      <c r="BH14" s="105">
        <v>5113</v>
      </c>
      <c r="BI14" s="181">
        <v>16223</v>
      </c>
      <c r="BJ14" s="124">
        <v>6496</v>
      </c>
      <c r="BK14" s="124">
        <v>7453</v>
      </c>
      <c r="BL14" s="124">
        <v>6506</v>
      </c>
      <c r="BM14" s="124">
        <v>4749</v>
      </c>
      <c r="BN14" s="181">
        <v>25204</v>
      </c>
      <c r="BO14" s="124">
        <v>4672</v>
      </c>
      <c r="BP14" s="124">
        <v>4705</v>
      </c>
      <c r="BQ14" s="124">
        <v>4396</v>
      </c>
      <c r="BR14" s="124">
        <v>3950</v>
      </c>
      <c r="BS14" s="181">
        <v>17723</v>
      </c>
      <c r="BT14" s="124">
        <v>3641</v>
      </c>
      <c r="BU14" s="124">
        <v>4099</v>
      </c>
      <c r="BV14" s="124">
        <v>4420</v>
      </c>
      <c r="BW14" s="124">
        <v>3936</v>
      </c>
      <c r="BX14" s="181">
        <v>16096</v>
      </c>
      <c r="BY14" s="124">
        <v>3860</v>
      </c>
      <c r="BZ14" s="124">
        <v>4725</v>
      </c>
      <c r="CA14" s="124">
        <v>5434</v>
      </c>
      <c r="CB14" s="124">
        <v>5592</v>
      </c>
      <c r="CC14" s="181">
        <v>19611</v>
      </c>
      <c r="CD14" s="46"/>
    </row>
    <row r="15" spans="1:82">
      <c r="A15" s="18"/>
      <c r="B15" s="40"/>
      <c r="C15" s="40"/>
      <c r="D15" s="40"/>
      <c r="E15" s="40"/>
      <c r="F15" s="178"/>
      <c r="G15" s="40"/>
      <c r="H15" s="40"/>
      <c r="I15" s="40"/>
      <c r="J15" s="40"/>
      <c r="K15" s="178"/>
      <c r="L15" s="40"/>
      <c r="M15" s="40"/>
      <c r="N15" s="40"/>
      <c r="O15" s="40"/>
      <c r="P15" s="178"/>
      <c r="Q15" s="40"/>
      <c r="R15" s="40"/>
      <c r="S15" s="40"/>
      <c r="T15" s="40"/>
      <c r="U15" s="178"/>
      <c r="V15" s="40"/>
      <c r="X15" s="40"/>
      <c r="Y15" s="40"/>
      <c r="Z15" s="178"/>
      <c r="AA15" s="40"/>
      <c r="AB15" s="40"/>
      <c r="AC15" s="40"/>
      <c r="AD15" s="40"/>
      <c r="AE15" s="178"/>
      <c r="AF15" s="40"/>
      <c r="AG15" s="40"/>
      <c r="AH15" s="40"/>
      <c r="AI15" s="40"/>
      <c r="AJ15" s="178"/>
      <c r="AK15" s="40"/>
      <c r="AL15" s="40"/>
      <c r="AM15" s="40"/>
      <c r="AN15" s="40"/>
      <c r="AO15" s="178"/>
      <c r="AP15" s="40"/>
      <c r="AQ15" s="40"/>
      <c r="AR15" s="40"/>
      <c r="AS15" s="40"/>
      <c r="AT15" s="178"/>
      <c r="AU15" s="40"/>
      <c r="AV15" s="40"/>
      <c r="AW15" s="40"/>
      <c r="AX15" s="40"/>
      <c r="AY15" s="178"/>
      <c r="AZ15" s="40"/>
      <c r="BA15" s="40"/>
      <c r="BB15" s="40"/>
      <c r="BC15" s="40"/>
      <c r="BD15" s="178"/>
      <c r="BE15" s="40"/>
      <c r="BF15" s="40"/>
      <c r="BG15" s="40"/>
      <c r="BH15" s="40"/>
      <c r="BI15" s="178"/>
      <c r="BJ15" s="40"/>
      <c r="BK15" s="40"/>
      <c r="BL15" s="40"/>
      <c r="BM15" s="40"/>
      <c r="BN15" s="176"/>
      <c r="BO15" s="40"/>
      <c r="BP15" s="40"/>
      <c r="BQ15" s="40"/>
      <c r="BR15" s="40"/>
      <c r="BS15" s="176"/>
      <c r="BT15" s="40"/>
      <c r="BU15" s="40"/>
      <c r="BV15" s="40"/>
      <c r="BW15" s="40"/>
      <c r="BX15" s="176"/>
      <c r="BY15" s="40"/>
      <c r="BZ15" s="40"/>
      <c r="CA15" s="40"/>
      <c r="CB15" s="40"/>
      <c r="CC15" s="176"/>
    </row>
    <row r="16" spans="1:82">
      <c r="A16" s="18" t="s">
        <v>87</v>
      </c>
      <c r="B16" s="40">
        <v>0</v>
      </c>
      <c r="C16" s="40">
        <v>0</v>
      </c>
      <c r="D16" s="40">
        <v>0</v>
      </c>
      <c r="E16" s="40">
        <v>5</v>
      </c>
      <c r="F16" s="178">
        <v>5</v>
      </c>
      <c r="G16" s="40">
        <v>0</v>
      </c>
      <c r="H16" s="40">
        <v>0</v>
      </c>
      <c r="I16" s="40">
        <v>0</v>
      </c>
      <c r="J16" s="40">
        <v>0</v>
      </c>
      <c r="K16" s="178">
        <v>0</v>
      </c>
      <c r="L16" s="40">
        <v>251</v>
      </c>
      <c r="M16" s="40">
        <v>0</v>
      </c>
      <c r="N16" s="40">
        <v>3</v>
      </c>
      <c r="O16" s="40">
        <v>21</v>
      </c>
      <c r="P16" s="178">
        <v>275</v>
      </c>
      <c r="Q16" s="40">
        <v>2</v>
      </c>
      <c r="R16" s="40">
        <v>23</v>
      </c>
      <c r="S16" s="40">
        <v>42</v>
      </c>
      <c r="T16" s="40">
        <v>62</v>
      </c>
      <c r="U16" s="178">
        <v>129</v>
      </c>
      <c r="V16" s="40">
        <v>300</v>
      </c>
      <c r="W16" s="40">
        <v>0</v>
      </c>
      <c r="X16" s="40">
        <v>0</v>
      </c>
      <c r="Y16" s="40">
        <v>4</v>
      </c>
      <c r="Z16" s="165">
        <v>304</v>
      </c>
      <c r="AA16" s="40">
        <v>0</v>
      </c>
      <c r="AB16" s="40">
        <v>0</v>
      </c>
      <c r="AC16" s="40">
        <v>0</v>
      </c>
      <c r="AD16" s="40">
        <v>58</v>
      </c>
      <c r="AE16" s="165">
        <v>58</v>
      </c>
      <c r="AF16" s="40">
        <v>370</v>
      </c>
      <c r="AG16" s="40">
        <v>341</v>
      </c>
      <c r="AH16" s="40">
        <v>155</v>
      </c>
      <c r="AI16" s="40">
        <v>136</v>
      </c>
      <c r="AJ16" s="165">
        <v>1002</v>
      </c>
      <c r="AK16" s="40">
        <v>160</v>
      </c>
      <c r="AL16" s="40">
        <v>88</v>
      </c>
      <c r="AM16" s="40">
        <v>123</v>
      </c>
      <c r="AN16" s="40">
        <v>154</v>
      </c>
      <c r="AO16" s="165">
        <v>525</v>
      </c>
      <c r="AP16" s="40">
        <v>0</v>
      </c>
      <c r="AQ16" s="40">
        <v>0</v>
      </c>
      <c r="AR16" s="40">
        <v>0</v>
      </c>
      <c r="AS16" s="40">
        <v>0</v>
      </c>
      <c r="AT16" s="165">
        <v>0</v>
      </c>
      <c r="AU16" s="40">
        <v>0</v>
      </c>
      <c r="AV16" s="40">
        <v>19</v>
      </c>
      <c r="AW16" s="40">
        <v>172</v>
      </c>
      <c r="AX16" s="40">
        <v>609</v>
      </c>
      <c r="AY16" s="165">
        <v>800</v>
      </c>
      <c r="AZ16" s="40">
        <v>511</v>
      </c>
      <c r="BA16" s="40">
        <v>515</v>
      </c>
      <c r="BB16" s="40">
        <v>453</v>
      </c>
      <c r="BC16" s="40">
        <v>685</v>
      </c>
      <c r="BD16" s="165">
        <v>2164</v>
      </c>
      <c r="BE16" s="40">
        <v>0</v>
      </c>
      <c r="BF16" s="40">
        <v>0</v>
      </c>
      <c r="BG16" s="40">
        <v>154</v>
      </c>
      <c r="BH16" s="40">
        <v>324</v>
      </c>
      <c r="BI16" s="165">
        <v>478</v>
      </c>
      <c r="BJ16" s="40">
        <v>404</v>
      </c>
      <c r="BK16" s="40">
        <v>257</v>
      </c>
      <c r="BL16" s="40">
        <v>456</v>
      </c>
      <c r="BM16" s="40" t="s">
        <v>88</v>
      </c>
      <c r="BN16" s="165">
        <v>1117</v>
      </c>
      <c r="BO16" s="40">
        <v>0</v>
      </c>
      <c r="BP16" s="40">
        <v>0</v>
      </c>
      <c r="BQ16" s="40">
        <v>0</v>
      </c>
      <c r="BR16" s="40">
        <v>0</v>
      </c>
      <c r="BS16" s="165">
        <v>0</v>
      </c>
      <c r="BT16" s="40">
        <v>0</v>
      </c>
      <c r="BU16" s="40">
        <v>0</v>
      </c>
      <c r="BV16" s="40">
        <v>124</v>
      </c>
      <c r="BW16" s="40">
        <v>729</v>
      </c>
      <c r="BX16" s="165">
        <v>853</v>
      </c>
      <c r="BY16" s="40" t="s">
        <v>88</v>
      </c>
      <c r="BZ16" s="40">
        <v>817</v>
      </c>
      <c r="CA16" s="40">
        <v>1154</v>
      </c>
      <c r="CB16" s="40">
        <v>2556</v>
      </c>
      <c r="CC16" s="165">
        <v>4527</v>
      </c>
    </row>
    <row r="17" spans="1:82">
      <c r="A17" s="18" t="s">
        <v>89</v>
      </c>
      <c r="B17" s="40"/>
      <c r="C17" s="40"/>
      <c r="D17" s="40"/>
      <c r="E17" s="40"/>
      <c r="F17" s="178"/>
      <c r="G17" s="40"/>
      <c r="H17" s="40"/>
      <c r="I17" s="40"/>
      <c r="J17" s="40"/>
      <c r="K17" s="178"/>
      <c r="L17" s="40"/>
      <c r="M17" s="40"/>
      <c r="N17" s="40"/>
      <c r="O17" s="40"/>
      <c r="P17" s="178"/>
      <c r="Q17" s="40"/>
      <c r="R17" s="40"/>
      <c r="S17" s="40"/>
      <c r="T17" s="40"/>
      <c r="U17" s="178"/>
      <c r="V17" s="40"/>
      <c r="W17" s="40"/>
      <c r="X17" s="40"/>
      <c r="Y17" s="40"/>
      <c r="Z17" s="165"/>
      <c r="AA17" s="40"/>
      <c r="AB17" s="40"/>
      <c r="AC17" s="40"/>
      <c r="AD17" s="40"/>
      <c r="AE17" s="165"/>
      <c r="AF17" s="40"/>
      <c r="AG17" s="40"/>
      <c r="AH17" s="40"/>
      <c r="AI17" s="40"/>
      <c r="AJ17" s="165"/>
      <c r="AK17" s="40"/>
      <c r="AL17" s="40"/>
      <c r="AM17" s="40"/>
      <c r="AN17" s="40"/>
      <c r="AO17" s="165"/>
      <c r="AP17" s="40"/>
      <c r="AQ17" s="40"/>
      <c r="AR17" s="40"/>
      <c r="AS17" s="40"/>
      <c r="AT17" s="165"/>
      <c r="AU17" s="40">
        <v>22</v>
      </c>
      <c r="AV17" s="40">
        <v>25</v>
      </c>
      <c r="AW17" s="40">
        <v>85</v>
      </c>
      <c r="AX17" s="40">
        <v>-1</v>
      </c>
      <c r="AY17" s="165">
        <v>131</v>
      </c>
      <c r="AZ17" s="40">
        <v>65</v>
      </c>
      <c r="BA17" s="40">
        <v>91</v>
      </c>
      <c r="BB17" s="40">
        <v>58</v>
      </c>
      <c r="BC17" s="40">
        <v>40</v>
      </c>
      <c r="BD17" s="165">
        <v>254</v>
      </c>
      <c r="BE17" s="40">
        <v>208</v>
      </c>
      <c r="BF17" s="40">
        <v>-16</v>
      </c>
      <c r="BG17" s="40">
        <v>119</v>
      </c>
      <c r="BH17" s="40">
        <v>-105</v>
      </c>
      <c r="BI17" s="165">
        <v>206</v>
      </c>
      <c r="BJ17" s="40">
        <v>67</v>
      </c>
      <c r="BK17" s="40">
        <v>76</v>
      </c>
      <c r="BL17" s="40">
        <v>83</v>
      </c>
      <c r="BM17" s="40">
        <v>380</v>
      </c>
      <c r="BN17" s="165">
        <v>606</v>
      </c>
      <c r="BO17" s="40">
        <v>90</v>
      </c>
      <c r="BP17" s="40">
        <v>169</v>
      </c>
      <c r="BQ17" s="40">
        <v>25</v>
      </c>
      <c r="BR17" s="40">
        <v>189</v>
      </c>
      <c r="BS17" s="165">
        <v>473</v>
      </c>
      <c r="BT17" s="40">
        <v>28</v>
      </c>
      <c r="BU17" s="40">
        <v>34</v>
      </c>
      <c r="BV17" s="40">
        <v>67</v>
      </c>
      <c r="BW17" s="40">
        <v>521</v>
      </c>
      <c r="BX17" s="165">
        <v>650</v>
      </c>
      <c r="BY17" s="40">
        <v>664</v>
      </c>
      <c r="BZ17" s="40">
        <v>336</v>
      </c>
      <c r="CA17" s="40">
        <v>8</v>
      </c>
      <c r="CB17" s="40">
        <v>81</v>
      </c>
      <c r="CC17" s="165">
        <v>1089</v>
      </c>
    </row>
    <row r="18" spans="1:82">
      <c r="A18" s="18" t="s">
        <v>90</v>
      </c>
      <c r="B18" s="40"/>
      <c r="C18" s="40"/>
      <c r="D18" s="40"/>
      <c r="E18" s="40"/>
      <c r="F18" s="178"/>
      <c r="G18" s="40"/>
      <c r="H18" s="40"/>
      <c r="I18" s="40"/>
      <c r="J18" s="40"/>
      <c r="K18" s="178"/>
      <c r="L18" s="40"/>
      <c r="M18" s="40"/>
      <c r="N18" s="40"/>
      <c r="O18" s="40"/>
      <c r="P18" s="178"/>
      <c r="Q18" s="40"/>
      <c r="R18" s="40"/>
      <c r="S18" s="40"/>
      <c r="T18" s="40"/>
      <c r="U18" s="178"/>
      <c r="V18" s="40"/>
      <c r="W18" s="40"/>
      <c r="X18" s="40"/>
      <c r="Y18" s="40"/>
      <c r="Z18" s="165"/>
      <c r="AA18" s="40"/>
      <c r="AB18" s="40"/>
      <c r="AC18" s="40"/>
      <c r="AD18" s="40"/>
      <c r="AE18" s="165"/>
      <c r="AF18" s="40"/>
      <c r="AG18" s="40"/>
      <c r="AH18" s="40"/>
      <c r="AI18" s="40"/>
      <c r="AJ18" s="165"/>
      <c r="AK18" s="40"/>
      <c r="AL18" s="40"/>
      <c r="AM18" s="40"/>
      <c r="AN18" s="40"/>
      <c r="AO18" s="165"/>
      <c r="AP18" s="40"/>
      <c r="AQ18" s="40"/>
      <c r="AR18" s="40"/>
      <c r="AS18" s="40"/>
      <c r="AT18" s="165"/>
      <c r="AU18" s="40">
        <v>89</v>
      </c>
      <c r="AV18" s="40">
        <v>91</v>
      </c>
      <c r="AW18" s="40">
        <v>96</v>
      </c>
      <c r="AX18" s="40">
        <v>107</v>
      </c>
      <c r="AY18" s="165">
        <v>383</v>
      </c>
      <c r="AZ18" s="40">
        <v>114</v>
      </c>
      <c r="BA18" s="40">
        <v>95</v>
      </c>
      <c r="BB18" s="40">
        <v>109</v>
      </c>
      <c r="BC18" s="40">
        <v>116</v>
      </c>
      <c r="BD18" s="165">
        <v>434</v>
      </c>
      <c r="BE18" s="40">
        <v>119</v>
      </c>
      <c r="BF18" s="40">
        <v>108</v>
      </c>
      <c r="BG18" s="40">
        <v>125</v>
      </c>
      <c r="BH18" s="40">
        <v>143</v>
      </c>
      <c r="BI18" s="165">
        <v>495</v>
      </c>
      <c r="BJ18" s="40">
        <v>162</v>
      </c>
      <c r="BK18" s="40">
        <v>175</v>
      </c>
      <c r="BL18" s="40">
        <v>181</v>
      </c>
      <c r="BM18" s="40">
        <v>209</v>
      </c>
      <c r="BN18" s="165">
        <v>727</v>
      </c>
      <c r="BO18" s="40">
        <v>195</v>
      </c>
      <c r="BP18" s="40">
        <v>205</v>
      </c>
      <c r="BQ18" s="40">
        <v>223</v>
      </c>
      <c r="BR18" s="40">
        <v>228</v>
      </c>
      <c r="BS18" s="165">
        <v>851</v>
      </c>
      <c r="BT18" s="40">
        <v>252</v>
      </c>
      <c r="BU18" s="40">
        <v>278</v>
      </c>
      <c r="BV18" s="40">
        <v>293</v>
      </c>
      <c r="BW18" s="40">
        <v>329</v>
      </c>
      <c r="BX18" s="165">
        <v>1152</v>
      </c>
      <c r="BY18" s="40">
        <v>329</v>
      </c>
      <c r="BZ18" s="40">
        <v>401</v>
      </c>
      <c r="CA18" s="40">
        <v>443</v>
      </c>
      <c r="CB18" s="110">
        <v>496</v>
      </c>
      <c r="CC18" s="165">
        <v>1669</v>
      </c>
    </row>
    <row r="19" spans="1:82">
      <c r="A19" s="18" t="s">
        <v>91</v>
      </c>
      <c r="B19" s="40">
        <v>138</v>
      </c>
      <c r="C19" s="40">
        <v>131</v>
      </c>
      <c r="D19" s="40">
        <v>139</v>
      </c>
      <c r="E19" s="40">
        <v>129</v>
      </c>
      <c r="F19" s="178">
        <v>537</v>
      </c>
      <c r="G19" s="40">
        <v>107</v>
      </c>
      <c r="H19" s="40">
        <v>107</v>
      </c>
      <c r="I19" s="40">
        <v>92</v>
      </c>
      <c r="J19" s="40">
        <v>125</v>
      </c>
      <c r="K19" s="178">
        <v>431</v>
      </c>
      <c r="L19" s="40">
        <v>81</v>
      </c>
      <c r="M19" s="40">
        <v>75</v>
      </c>
      <c r="N19" s="40">
        <v>80</v>
      </c>
      <c r="O19" s="40">
        <v>10</v>
      </c>
      <c r="P19" s="178">
        <v>246</v>
      </c>
      <c r="Q19" s="40">
        <v>69</v>
      </c>
      <c r="R19" s="40">
        <v>81</v>
      </c>
      <c r="S19" s="40">
        <v>79</v>
      </c>
      <c r="T19" s="40">
        <v>69</v>
      </c>
      <c r="U19" s="178">
        <v>298</v>
      </c>
      <c r="V19" s="40">
        <v>85</v>
      </c>
      <c r="W19" s="40">
        <v>75</v>
      </c>
      <c r="X19" s="40">
        <v>75</v>
      </c>
      <c r="Y19" s="40">
        <v>71</v>
      </c>
      <c r="Z19" s="165">
        <v>306</v>
      </c>
      <c r="AA19" s="40">
        <v>72</v>
      </c>
      <c r="AB19" s="40">
        <v>99</v>
      </c>
      <c r="AC19" s="40">
        <v>78</v>
      </c>
      <c r="AD19" s="40">
        <v>54</v>
      </c>
      <c r="AE19" s="165">
        <v>303</v>
      </c>
      <c r="AF19" s="40">
        <v>-46</v>
      </c>
      <c r="AG19" s="40">
        <v>104</v>
      </c>
      <c r="AH19" s="40">
        <v>85</v>
      </c>
      <c r="AI19" s="40">
        <v>41</v>
      </c>
      <c r="AJ19" s="165">
        <v>184</v>
      </c>
      <c r="AK19" s="40">
        <v>94</v>
      </c>
      <c r="AL19" s="40">
        <v>182</v>
      </c>
      <c r="AM19" s="40">
        <v>149</v>
      </c>
      <c r="AN19" s="40">
        <v>131</v>
      </c>
      <c r="AO19" s="165">
        <v>556</v>
      </c>
      <c r="AP19" s="40">
        <v>155</v>
      </c>
      <c r="AQ19" s="40">
        <v>-120</v>
      </c>
      <c r="AR19" s="40">
        <v>94</v>
      </c>
      <c r="AS19" s="40">
        <v>120</v>
      </c>
      <c r="AT19" s="165">
        <v>249</v>
      </c>
      <c r="AU19" s="40">
        <v>106</v>
      </c>
      <c r="AV19" s="40">
        <v>83</v>
      </c>
      <c r="AW19" s="40">
        <v>102</v>
      </c>
      <c r="AX19" s="40">
        <v>315</v>
      </c>
      <c r="AY19" s="165">
        <v>606</v>
      </c>
      <c r="AZ19" s="40">
        <v>548</v>
      </c>
      <c r="BA19" s="40">
        <v>218</v>
      </c>
      <c r="BB19" s="40">
        <v>427</v>
      </c>
      <c r="BC19" s="40">
        <v>356</v>
      </c>
      <c r="BD19" s="165">
        <v>1549</v>
      </c>
      <c r="BE19" s="40">
        <v>110</v>
      </c>
      <c r="BF19" s="40">
        <v>129</v>
      </c>
      <c r="BG19" s="40">
        <v>159</v>
      </c>
      <c r="BH19" s="40">
        <v>154</v>
      </c>
      <c r="BI19" s="165">
        <v>552</v>
      </c>
      <c r="BJ19" s="40">
        <v>234</v>
      </c>
      <c r="BK19" s="40">
        <v>417</v>
      </c>
      <c r="BL19" s="40">
        <v>8</v>
      </c>
      <c r="BM19" s="40">
        <v>86</v>
      </c>
      <c r="BN19" s="165">
        <v>745</v>
      </c>
      <c r="BO19" s="40">
        <v>241</v>
      </c>
      <c r="BP19" s="40">
        <v>136</v>
      </c>
      <c r="BQ19" s="40">
        <v>431</v>
      </c>
      <c r="BR19" s="40">
        <v>47</v>
      </c>
      <c r="BS19" s="165">
        <v>855</v>
      </c>
      <c r="BT19" s="40">
        <v>260</v>
      </c>
      <c r="BU19" s="40">
        <v>277</v>
      </c>
      <c r="BV19" s="40">
        <v>289</v>
      </c>
      <c r="BW19" s="40">
        <v>492</v>
      </c>
      <c r="BX19" s="165">
        <v>1318</v>
      </c>
      <c r="BY19" s="40">
        <v>471</v>
      </c>
      <c r="BZ19" s="40">
        <v>556</v>
      </c>
      <c r="CA19" s="40">
        <v>605</v>
      </c>
      <c r="CB19" s="110">
        <v>725</v>
      </c>
      <c r="CC19" s="165">
        <v>2357</v>
      </c>
    </row>
    <row r="20" spans="1:82">
      <c r="A20" s="123" t="s">
        <v>92</v>
      </c>
      <c r="B20" s="124">
        <v>313</v>
      </c>
      <c r="C20" s="124">
        <v>456</v>
      </c>
      <c r="D20" s="124">
        <v>461</v>
      </c>
      <c r="E20" s="124">
        <v>430</v>
      </c>
      <c r="F20" s="181">
        <v>1660</v>
      </c>
      <c r="G20" s="124">
        <v>427</v>
      </c>
      <c r="H20" s="124">
        <v>542</v>
      </c>
      <c r="I20" s="124">
        <v>562</v>
      </c>
      <c r="J20" s="124">
        <v>464</v>
      </c>
      <c r="K20" s="181">
        <v>1995</v>
      </c>
      <c r="L20" s="124">
        <v>223</v>
      </c>
      <c r="M20" s="124">
        <v>612</v>
      </c>
      <c r="N20" s="124">
        <v>608</v>
      </c>
      <c r="O20" s="124">
        <v>576</v>
      </c>
      <c r="P20" s="181">
        <v>2019</v>
      </c>
      <c r="Q20" s="124">
        <v>438</v>
      </c>
      <c r="R20" s="124">
        <v>576</v>
      </c>
      <c r="S20" s="124">
        <v>570</v>
      </c>
      <c r="T20" s="124">
        <v>541</v>
      </c>
      <c r="U20" s="181">
        <v>2125</v>
      </c>
      <c r="V20" s="124">
        <v>161</v>
      </c>
      <c r="W20" s="126">
        <v>626</v>
      </c>
      <c r="X20" s="124">
        <v>653</v>
      </c>
      <c r="Y20" s="124">
        <v>574</v>
      </c>
      <c r="Z20" s="181">
        <v>2014</v>
      </c>
      <c r="AA20" s="124">
        <v>569</v>
      </c>
      <c r="AB20" s="124">
        <v>710</v>
      </c>
      <c r="AC20" s="124">
        <v>773</v>
      </c>
      <c r="AD20" s="124">
        <v>637</v>
      </c>
      <c r="AE20" s="181">
        <v>2689</v>
      </c>
      <c r="AF20" s="124">
        <v>319</v>
      </c>
      <c r="AG20" s="124">
        <v>455</v>
      </c>
      <c r="AH20" s="124">
        <v>763</v>
      </c>
      <c r="AI20" s="124">
        <v>752</v>
      </c>
      <c r="AJ20" s="181">
        <v>2289</v>
      </c>
      <c r="AK20" s="124">
        <v>875</v>
      </c>
      <c r="AL20" s="124">
        <v>970</v>
      </c>
      <c r="AM20" s="124">
        <v>1041</v>
      </c>
      <c r="AN20" s="124">
        <v>911</v>
      </c>
      <c r="AO20" s="181">
        <v>3797</v>
      </c>
      <c r="AP20" s="124">
        <v>1001</v>
      </c>
      <c r="AQ20" s="124">
        <v>1569</v>
      </c>
      <c r="AR20" s="124">
        <v>1413</v>
      </c>
      <c r="AS20" s="124">
        <v>1218</v>
      </c>
      <c r="AT20" s="181">
        <v>5201</v>
      </c>
      <c r="AU20" s="124">
        <v>1281</v>
      </c>
      <c r="AV20" s="124">
        <v>1463</v>
      </c>
      <c r="AW20" s="124">
        <v>1500</v>
      </c>
      <c r="AX20" s="124">
        <v>752</v>
      </c>
      <c r="AY20" s="181">
        <v>4996</v>
      </c>
      <c r="AZ20" s="124">
        <v>458</v>
      </c>
      <c r="BA20" s="124">
        <v>1876</v>
      </c>
      <c r="BB20" s="124">
        <v>1794</v>
      </c>
      <c r="BC20" s="124">
        <v>1499</v>
      </c>
      <c r="BD20" s="181">
        <v>5627</v>
      </c>
      <c r="BE20" s="124">
        <v>3046</v>
      </c>
      <c r="BF20" s="124">
        <v>3318</v>
      </c>
      <c r="BG20" s="124">
        <v>4153</v>
      </c>
      <c r="BH20" s="124">
        <v>4387</v>
      </c>
      <c r="BI20" s="181">
        <v>14904</v>
      </c>
      <c r="BJ20" s="124">
        <v>5763</v>
      </c>
      <c r="BK20" s="124">
        <v>6680</v>
      </c>
      <c r="BL20" s="124">
        <v>5944</v>
      </c>
      <c r="BM20" s="124">
        <v>4834</v>
      </c>
      <c r="BN20" s="181">
        <v>23221</v>
      </c>
      <c r="BO20" s="124">
        <v>4326</v>
      </c>
      <c r="BP20" s="124">
        <v>4533</v>
      </c>
      <c r="BQ20" s="124">
        <v>3767</v>
      </c>
      <c r="BR20" s="124">
        <v>3864</v>
      </c>
      <c r="BS20" s="181">
        <v>16490</v>
      </c>
      <c r="BT20" s="124">
        <v>3157</v>
      </c>
      <c r="BU20" s="124">
        <v>3578</v>
      </c>
      <c r="BV20" s="124">
        <v>3781</v>
      </c>
      <c r="BW20" s="124">
        <v>2907</v>
      </c>
      <c r="BX20" s="181">
        <v>13423</v>
      </c>
      <c r="BY20" s="124">
        <v>3724</v>
      </c>
      <c r="BZ20" s="124">
        <v>3287</v>
      </c>
      <c r="CA20" s="124">
        <v>3240</v>
      </c>
      <c r="CB20" s="124">
        <v>1896</v>
      </c>
      <c r="CC20" s="181">
        <v>12147</v>
      </c>
      <c r="CD20" s="46"/>
    </row>
    <row r="21" spans="1:82">
      <c r="A21" s="18"/>
      <c r="B21" s="40"/>
      <c r="C21" s="40"/>
      <c r="D21" s="40"/>
      <c r="E21" s="40"/>
      <c r="F21" s="178"/>
      <c r="G21" s="40"/>
      <c r="H21" s="40"/>
      <c r="I21" s="40"/>
      <c r="J21" s="40"/>
      <c r="K21" s="178"/>
      <c r="L21" s="40"/>
      <c r="M21" s="40"/>
      <c r="N21" s="40"/>
      <c r="O21" s="40"/>
      <c r="P21" s="178"/>
      <c r="Q21" s="40"/>
      <c r="R21" s="40"/>
      <c r="S21" s="40"/>
      <c r="T21" s="40"/>
      <c r="U21" s="178"/>
      <c r="V21" s="40"/>
      <c r="X21" s="40"/>
      <c r="Y21" s="40"/>
      <c r="Z21" s="178"/>
      <c r="AA21" s="40"/>
      <c r="AB21" s="40"/>
      <c r="AC21" s="40"/>
      <c r="AD21" s="40"/>
      <c r="AE21" s="178"/>
      <c r="AF21" s="40"/>
      <c r="AG21" s="40"/>
      <c r="AH21" s="40"/>
      <c r="AI21" s="40"/>
      <c r="AJ21" s="178"/>
      <c r="AK21" s="40"/>
      <c r="AL21" s="40"/>
      <c r="AM21" s="40"/>
      <c r="AN21" s="40"/>
      <c r="AO21" s="178"/>
      <c r="AP21" s="40"/>
      <c r="AQ21" s="40"/>
      <c r="AR21" s="40"/>
      <c r="AS21" s="40"/>
      <c r="AT21" s="178"/>
      <c r="AU21" s="40"/>
      <c r="AV21" s="40"/>
      <c r="AW21" s="40"/>
      <c r="AX21" s="40"/>
      <c r="AY21" s="178"/>
      <c r="AZ21" s="40"/>
      <c r="BA21" s="40"/>
      <c r="BB21" s="40"/>
      <c r="BC21" s="40"/>
      <c r="BD21" s="178"/>
      <c r="BE21" s="40"/>
      <c r="BF21" s="40"/>
      <c r="BG21" s="40"/>
      <c r="BH21" s="40"/>
      <c r="BI21" s="178"/>
      <c r="BJ21" s="40"/>
      <c r="BK21" s="40"/>
      <c r="BL21" s="40"/>
      <c r="BM21" s="40"/>
      <c r="BN21" s="176"/>
      <c r="BO21" s="40"/>
      <c r="BP21" s="40"/>
      <c r="BQ21" s="40"/>
      <c r="BR21" s="40"/>
      <c r="BS21" s="176"/>
      <c r="BT21" s="40"/>
      <c r="BU21" s="40"/>
      <c r="BV21" s="40"/>
      <c r="BW21" s="40"/>
      <c r="BX21" s="176"/>
      <c r="BY21" s="40"/>
      <c r="BZ21" s="40"/>
      <c r="CA21" s="40"/>
      <c r="CB21" s="40"/>
      <c r="CC21" s="176"/>
    </row>
    <row r="22" spans="1:82">
      <c r="A22" s="18" t="s">
        <v>93</v>
      </c>
      <c r="B22" s="40">
        <v>90</v>
      </c>
      <c r="C22" s="40">
        <v>113</v>
      </c>
      <c r="D22" s="40">
        <v>140</v>
      </c>
      <c r="E22" s="40">
        <v>123</v>
      </c>
      <c r="F22" s="178">
        <v>466</v>
      </c>
      <c r="G22" s="40">
        <v>114</v>
      </c>
      <c r="H22" s="40">
        <v>152</v>
      </c>
      <c r="I22" s="40">
        <v>154</v>
      </c>
      <c r="J22" s="40">
        <v>126</v>
      </c>
      <c r="K22" s="178">
        <v>546</v>
      </c>
      <c r="L22" s="40">
        <v>61</v>
      </c>
      <c r="M22" s="40">
        <v>182</v>
      </c>
      <c r="N22" s="40">
        <v>172</v>
      </c>
      <c r="O22" s="40">
        <v>174</v>
      </c>
      <c r="P22" s="178">
        <v>589</v>
      </c>
      <c r="Q22" s="40">
        <v>117</v>
      </c>
      <c r="R22" s="40">
        <v>159</v>
      </c>
      <c r="S22" s="40">
        <v>142</v>
      </c>
      <c r="T22" s="40">
        <v>136</v>
      </c>
      <c r="U22" s="178">
        <v>554</v>
      </c>
      <c r="V22" s="40">
        <v>42</v>
      </c>
      <c r="W22" s="1">
        <v>162</v>
      </c>
      <c r="X22" s="40">
        <v>170</v>
      </c>
      <c r="Y22" s="40">
        <v>149</v>
      </c>
      <c r="Z22" s="165">
        <v>523</v>
      </c>
      <c r="AA22" s="40">
        <v>142</v>
      </c>
      <c r="AB22" s="40">
        <v>177</v>
      </c>
      <c r="AC22" s="40">
        <v>195</v>
      </c>
      <c r="AD22" s="40">
        <v>117</v>
      </c>
      <c r="AE22" s="165">
        <v>631</v>
      </c>
      <c r="AF22" s="40">
        <v>86</v>
      </c>
      <c r="AG22" s="40">
        <v>122</v>
      </c>
      <c r="AH22" s="40">
        <v>211</v>
      </c>
      <c r="AI22" s="40">
        <v>192</v>
      </c>
      <c r="AJ22" s="165">
        <v>611</v>
      </c>
      <c r="AK22" s="40">
        <v>206</v>
      </c>
      <c r="AL22" s="40">
        <v>228</v>
      </c>
      <c r="AM22" s="40">
        <v>215</v>
      </c>
      <c r="AN22" s="40">
        <v>136</v>
      </c>
      <c r="AO22" s="165">
        <v>785</v>
      </c>
      <c r="AP22" s="40">
        <v>232</v>
      </c>
      <c r="AQ22" s="40">
        <v>382</v>
      </c>
      <c r="AR22" s="40">
        <v>309</v>
      </c>
      <c r="AS22" s="40">
        <v>290</v>
      </c>
      <c r="AT22" s="165">
        <v>1213</v>
      </c>
      <c r="AU22" s="40">
        <v>318</v>
      </c>
      <c r="AV22" s="40">
        <v>314</v>
      </c>
      <c r="AW22" s="40">
        <v>351</v>
      </c>
      <c r="AX22" s="40">
        <v>307</v>
      </c>
      <c r="AY22" s="165">
        <v>1290</v>
      </c>
      <c r="AZ22" s="40">
        <v>127</v>
      </c>
      <c r="BA22" s="40">
        <v>486</v>
      </c>
      <c r="BB22" s="40">
        <v>457</v>
      </c>
      <c r="BC22" s="40">
        <v>299</v>
      </c>
      <c r="BD22" s="165">
        <v>1369</v>
      </c>
      <c r="BE22" s="40">
        <v>717</v>
      </c>
      <c r="BF22" s="40">
        <v>791</v>
      </c>
      <c r="BG22" s="40">
        <v>992</v>
      </c>
      <c r="BH22" s="40">
        <v>1150</v>
      </c>
      <c r="BI22" s="165">
        <v>3650</v>
      </c>
      <c r="BJ22" s="40">
        <v>1377</v>
      </c>
      <c r="BK22" s="40">
        <v>1610</v>
      </c>
      <c r="BL22" s="40">
        <v>1518</v>
      </c>
      <c r="BM22" s="40">
        <v>1045</v>
      </c>
      <c r="BN22" s="165">
        <v>5550</v>
      </c>
      <c r="BO22" s="40">
        <v>1039</v>
      </c>
      <c r="BP22" s="40">
        <v>1158</v>
      </c>
      <c r="BQ22" s="40">
        <v>959</v>
      </c>
      <c r="BR22" s="40">
        <v>927</v>
      </c>
      <c r="BS22" s="165">
        <v>4083</v>
      </c>
      <c r="BT22" s="40">
        <v>764</v>
      </c>
      <c r="BU22" s="40">
        <v>866</v>
      </c>
      <c r="BV22" s="40">
        <v>936</v>
      </c>
      <c r="BW22" s="40">
        <v>682</v>
      </c>
      <c r="BX22" s="165">
        <v>3248</v>
      </c>
      <c r="BY22" s="40">
        <v>912</v>
      </c>
      <c r="BZ22" s="40">
        <v>931</v>
      </c>
      <c r="CA22" s="40">
        <v>1080</v>
      </c>
      <c r="CB22" s="40">
        <v>761</v>
      </c>
      <c r="CC22" s="165">
        <v>3684</v>
      </c>
    </row>
    <row r="23" spans="1:82">
      <c r="A23" s="123" t="s">
        <v>94</v>
      </c>
      <c r="B23" s="124">
        <v>223</v>
      </c>
      <c r="C23" s="124">
        <v>343</v>
      </c>
      <c r="D23" s="124">
        <v>321</v>
      </c>
      <c r="E23" s="124">
        <v>307</v>
      </c>
      <c r="F23" s="181">
        <v>1194</v>
      </c>
      <c r="G23" s="124">
        <v>313</v>
      </c>
      <c r="H23" s="124">
        <v>390</v>
      </c>
      <c r="I23" s="124">
        <v>408</v>
      </c>
      <c r="J23" s="124">
        <v>338</v>
      </c>
      <c r="K23" s="181">
        <v>1449</v>
      </c>
      <c r="L23" s="124">
        <v>162</v>
      </c>
      <c r="M23" s="124">
        <v>430</v>
      </c>
      <c r="N23" s="124">
        <v>436</v>
      </c>
      <c r="O23" s="124">
        <v>402</v>
      </c>
      <c r="P23" s="181">
        <v>1430</v>
      </c>
      <c r="Q23" s="124">
        <v>321</v>
      </c>
      <c r="R23" s="124">
        <v>417</v>
      </c>
      <c r="S23" s="124">
        <v>428</v>
      </c>
      <c r="T23" s="124">
        <v>405</v>
      </c>
      <c r="U23" s="181">
        <v>1571</v>
      </c>
      <c r="V23" s="124">
        <v>119</v>
      </c>
      <c r="W23" s="126">
        <v>464</v>
      </c>
      <c r="X23" s="124">
        <v>483</v>
      </c>
      <c r="Y23" s="124">
        <v>425</v>
      </c>
      <c r="Z23" s="181">
        <v>1491</v>
      </c>
      <c r="AA23" s="124">
        <v>427</v>
      </c>
      <c r="AB23" s="124">
        <v>533</v>
      </c>
      <c r="AC23" s="124">
        <v>578</v>
      </c>
      <c r="AD23" s="124">
        <v>520</v>
      </c>
      <c r="AE23" s="181">
        <v>2058</v>
      </c>
      <c r="AF23" s="124">
        <v>233</v>
      </c>
      <c r="AG23" s="124">
        <v>333</v>
      </c>
      <c r="AH23" s="124">
        <v>552</v>
      </c>
      <c r="AI23" s="124">
        <v>560</v>
      </c>
      <c r="AJ23" s="181">
        <v>1678</v>
      </c>
      <c r="AK23" s="124">
        <v>669</v>
      </c>
      <c r="AL23" s="124">
        <v>742</v>
      </c>
      <c r="AM23" s="124">
        <v>826</v>
      </c>
      <c r="AN23" s="124">
        <v>775</v>
      </c>
      <c r="AO23" s="181">
        <v>3012</v>
      </c>
      <c r="AP23" s="124">
        <v>769</v>
      </c>
      <c r="AQ23" s="124">
        <v>1187</v>
      </c>
      <c r="AR23" s="124">
        <v>1104</v>
      </c>
      <c r="AS23" s="124">
        <v>928</v>
      </c>
      <c r="AT23" s="181">
        <v>3988</v>
      </c>
      <c r="AU23" s="124">
        <v>963</v>
      </c>
      <c r="AV23" s="124">
        <v>1149</v>
      </c>
      <c r="AW23" s="124">
        <v>1149</v>
      </c>
      <c r="AX23" s="124">
        <v>445</v>
      </c>
      <c r="AY23" s="181">
        <v>3706</v>
      </c>
      <c r="AZ23" s="124">
        <v>331</v>
      </c>
      <c r="BA23" s="124">
        <v>1390</v>
      </c>
      <c r="BB23" s="124">
        <v>1337</v>
      </c>
      <c r="BC23" s="124">
        <v>1200</v>
      </c>
      <c r="BD23" s="181">
        <v>4258</v>
      </c>
      <c r="BE23" s="124">
        <v>2329</v>
      </c>
      <c r="BF23" s="124">
        <v>2527</v>
      </c>
      <c r="BG23" s="124">
        <v>3161</v>
      </c>
      <c r="BH23" s="124">
        <v>3237</v>
      </c>
      <c r="BI23" s="181">
        <v>11254</v>
      </c>
      <c r="BJ23" s="124">
        <v>4386</v>
      </c>
      <c r="BK23" s="124">
        <v>5070</v>
      </c>
      <c r="BL23" s="124">
        <v>4426</v>
      </c>
      <c r="BM23" s="124">
        <v>3789</v>
      </c>
      <c r="BN23" s="181">
        <v>17671</v>
      </c>
      <c r="BO23" s="124">
        <v>3287</v>
      </c>
      <c r="BP23" s="124">
        <v>3375</v>
      </c>
      <c r="BQ23" s="124">
        <v>2808</v>
      </c>
      <c r="BR23" s="124">
        <v>2937</v>
      </c>
      <c r="BS23" s="181">
        <v>12407</v>
      </c>
      <c r="BT23" s="124">
        <v>2393</v>
      </c>
      <c r="BU23" s="124">
        <v>2712</v>
      </c>
      <c r="BV23" s="124">
        <v>2845</v>
      </c>
      <c r="BW23" s="124">
        <v>2225</v>
      </c>
      <c r="BX23" s="181">
        <v>10175</v>
      </c>
      <c r="BY23" s="124">
        <v>2812</v>
      </c>
      <c r="BZ23" s="124">
        <v>2356</v>
      </c>
      <c r="CA23" s="124">
        <v>2160</v>
      </c>
      <c r="CB23" s="124">
        <v>1135</v>
      </c>
      <c r="CC23" s="181">
        <v>8463</v>
      </c>
    </row>
    <row r="24" spans="1:82">
      <c r="A24" s="21"/>
      <c r="F24" s="167"/>
      <c r="K24" s="167"/>
      <c r="P24" s="167"/>
      <c r="U24" s="167"/>
      <c r="Z24" s="167"/>
      <c r="AE24" s="167"/>
      <c r="AJ24" s="167"/>
      <c r="AO24" s="167"/>
      <c r="AT24" s="167"/>
      <c r="AY24" s="167"/>
      <c r="BD24" s="167"/>
      <c r="BI24" s="167"/>
      <c r="BN24" s="156"/>
      <c r="BS24" s="156"/>
      <c r="BX24" s="156"/>
      <c r="CC24" s="156"/>
    </row>
    <row r="25" spans="1:82">
      <c r="A25" s="49" t="s">
        <v>95</v>
      </c>
      <c r="B25" s="93">
        <v>22.704213686717051</v>
      </c>
      <c r="C25" s="93">
        <v>22.257374150925841</v>
      </c>
      <c r="D25" s="93">
        <v>21.385242191036667</v>
      </c>
      <c r="E25" s="93">
        <v>21.357213572135723</v>
      </c>
      <c r="F25" s="160">
        <v>21.897467224284572</v>
      </c>
      <c r="G25" s="93">
        <v>21.977207449272676</v>
      </c>
      <c r="H25" s="93">
        <v>22.544864279917036</v>
      </c>
      <c r="I25" s="93">
        <v>22.46675836772123</v>
      </c>
      <c r="J25" s="93">
        <v>22.860020140986908</v>
      </c>
      <c r="K25" s="160">
        <v>22.463967055593688</v>
      </c>
      <c r="L25" s="93">
        <v>22.506701173860797</v>
      </c>
      <c r="M25" s="93">
        <v>22.669715089693984</v>
      </c>
      <c r="N25" s="93">
        <v>22.354813046937153</v>
      </c>
      <c r="O25" s="93">
        <v>22.019635343618514</v>
      </c>
      <c r="P25" s="160">
        <v>22.385999287495547</v>
      </c>
      <c r="Q25" s="93">
        <v>21.892359530097441</v>
      </c>
      <c r="R25" s="93">
        <v>22.38295633876907</v>
      </c>
      <c r="S25" s="93">
        <v>21.995464852607711</v>
      </c>
      <c r="T25" s="93">
        <v>21.30387113097748</v>
      </c>
      <c r="U25" s="160">
        <v>21.887989499015532</v>
      </c>
      <c r="V25" s="93">
        <v>21.2</v>
      </c>
      <c r="W25" s="49">
        <v>21.4</v>
      </c>
      <c r="X25" s="50">
        <v>21.247658604120858</v>
      </c>
      <c r="Y25" s="50">
        <v>20.854932610256004</v>
      </c>
      <c r="Z25" s="160">
        <v>21.195092832736403</v>
      </c>
      <c r="AA25" s="50">
        <v>21.3</v>
      </c>
      <c r="AB25" s="50">
        <v>21.992839186409689</v>
      </c>
      <c r="AC25" s="50">
        <v>22.4</v>
      </c>
      <c r="AD25" s="50">
        <v>22.4</v>
      </c>
      <c r="AE25" s="160">
        <v>22</v>
      </c>
      <c r="AF25" s="50">
        <v>23.5</v>
      </c>
      <c r="AG25" s="50">
        <v>23.9</v>
      </c>
      <c r="AH25" s="50">
        <v>23.4</v>
      </c>
      <c r="AI25" s="50">
        <v>22.7</v>
      </c>
      <c r="AJ25" s="160">
        <v>23.4</v>
      </c>
      <c r="AK25" s="50">
        <v>23.157548153432476</v>
      </c>
      <c r="AL25" s="50">
        <v>22.3</v>
      </c>
      <c r="AM25" s="50">
        <v>22</v>
      </c>
      <c r="AN25" s="50">
        <v>21.320784478679215</v>
      </c>
      <c r="AO25" s="180">
        <v>22.2</v>
      </c>
      <c r="AP25" s="50">
        <v>22.4</v>
      </c>
      <c r="AQ25" s="50">
        <v>22.8</v>
      </c>
      <c r="AR25" s="50">
        <v>22.1</v>
      </c>
      <c r="AS25" s="50">
        <v>21.2</v>
      </c>
      <c r="AT25" s="180">
        <v>22.1</v>
      </c>
      <c r="AU25" s="50">
        <v>25.6</v>
      </c>
      <c r="AV25" s="50">
        <v>26.3</v>
      </c>
      <c r="AW25" s="50">
        <v>25.6</v>
      </c>
      <c r="AX25" s="50">
        <v>23.5</v>
      </c>
      <c r="AY25" s="180">
        <v>25.1</v>
      </c>
      <c r="AZ25" s="50">
        <v>24.5</v>
      </c>
      <c r="BA25" s="50">
        <v>25.7</v>
      </c>
      <c r="BB25" s="50">
        <v>25.8</v>
      </c>
      <c r="BC25" s="50">
        <v>22.7</v>
      </c>
      <c r="BD25" s="180">
        <v>24.6</v>
      </c>
      <c r="BE25" s="50">
        <v>23.2</v>
      </c>
      <c r="BF25" s="50">
        <v>22</v>
      </c>
      <c r="BG25" s="50">
        <v>19.8</v>
      </c>
      <c r="BH25" s="50">
        <v>19</v>
      </c>
      <c r="BI25" s="180">
        <v>20.6</v>
      </c>
      <c r="BJ25" s="50">
        <v>21.1</v>
      </c>
      <c r="BK25" s="50">
        <v>22.4</v>
      </c>
      <c r="BL25" s="50">
        <v>22.4</v>
      </c>
      <c r="BM25" s="50">
        <v>22.8</v>
      </c>
      <c r="BN25" s="180">
        <v>22.1</v>
      </c>
      <c r="BO25" s="50">
        <v>27.8</v>
      </c>
      <c r="BP25" s="50">
        <v>30</v>
      </c>
      <c r="BQ25" s="50">
        <v>29.9</v>
      </c>
      <c r="BR25" s="50">
        <v>28.6</v>
      </c>
      <c r="BS25" s="180">
        <v>29.1</v>
      </c>
      <c r="BT25" s="50">
        <v>26.8</v>
      </c>
      <c r="BU25" s="50">
        <v>26.3</v>
      </c>
      <c r="BV25" s="50">
        <v>25.1</v>
      </c>
      <c r="BW25" s="50">
        <v>24.8</v>
      </c>
      <c r="BX25" s="180">
        <v>25.7</v>
      </c>
      <c r="BY25" s="50">
        <v>26.4</v>
      </c>
      <c r="BZ25" s="50">
        <v>27.8</v>
      </c>
      <c r="CA25" s="50">
        <v>27.1</v>
      </c>
      <c r="CB25" s="50">
        <v>26.7</v>
      </c>
      <c r="CC25" s="180">
        <v>27</v>
      </c>
    </row>
    <row r="26" spans="1:82">
      <c r="A26" s="49" t="s">
        <v>96</v>
      </c>
      <c r="B26" s="93">
        <v>4.6692204161921529</v>
      </c>
      <c r="C26" s="93">
        <v>5.4619893923885732</v>
      </c>
      <c r="D26" s="93">
        <v>5.4323223177908551</v>
      </c>
      <c r="E26" s="93">
        <v>5.0760507605076048</v>
      </c>
      <c r="F26" s="160">
        <v>5.1736290587848313</v>
      </c>
      <c r="G26" s="93">
        <v>4.9476512554433434</v>
      </c>
      <c r="H26" s="93">
        <v>5.8526467670664619</v>
      </c>
      <c r="I26" s="93">
        <v>5.9972489683631363</v>
      </c>
      <c r="J26" s="93">
        <v>5.3922914950105278</v>
      </c>
      <c r="K26" s="160">
        <v>5.5502173415694349</v>
      </c>
      <c r="L26" s="93">
        <v>5.1298641279230983</v>
      </c>
      <c r="M26" s="93">
        <v>6.0411537108688007</v>
      </c>
      <c r="N26" s="93">
        <v>6.1080173252010965</v>
      </c>
      <c r="O26" s="93">
        <v>5.3208274894810659</v>
      </c>
      <c r="P26" s="160">
        <v>5.6555040969006054</v>
      </c>
      <c r="Q26" s="93">
        <v>4.6352791184773698</v>
      </c>
      <c r="R26" s="93">
        <v>5.9617745046466775</v>
      </c>
      <c r="S26" s="93">
        <v>6.026513169370312</v>
      </c>
      <c r="T26" s="93">
        <v>5.6675381631103994</v>
      </c>
      <c r="U26" s="160">
        <v>5.5830234084445411</v>
      </c>
      <c r="V26" s="93">
        <v>4.7</v>
      </c>
      <c r="W26" s="49">
        <v>5.8</v>
      </c>
      <c r="X26" s="50">
        <v>5.9288215652740455</v>
      </c>
      <c r="Y26" s="50">
        <v>5.175851343807321</v>
      </c>
      <c r="Z26" s="160">
        <v>5.4011773908031779</v>
      </c>
      <c r="AA26" s="50">
        <v>5.0999999999999996</v>
      </c>
      <c r="AB26" s="50">
        <v>6.1628704197455626</v>
      </c>
      <c r="AC26" s="50">
        <v>6.8</v>
      </c>
      <c r="AD26" s="50">
        <v>5.9</v>
      </c>
      <c r="AE26" s="160">
        <v>6</v>
      </c>
      <c r="AF26" s="50">
        <v>4.2</v>
      </c>
      <c r="AG26" s="50">
        <v>5.0999999999999996</v>
      </c>
      <c r="AH26" s="50">
        <v>5.8</v>
      </c>
      <c r="AI26" s="50">
        <v>5.3</v>
      </c>
      <c r="AJ26" s="160">
        <v>5.0999999999999996</v>
      </c>
      <c r="AK26" s="50">
        <v>6.1954672666410584</v>
      </c>
      <c r="AL26" s="50">
        <v>6.6</v>
      </c>
      <c r="AM26" s="50">
        <v>7</v>
      </c>
      <c r="AN26" s="50">
        <v>6.2937062937062942</v>
      </c>
      <c r="AO26" s="180">
        <v>6.5</v>
      </c>
      <c r="AP26" s="50">
        <v>6.3</v>
      </c>
      <c r="AQ26" s="50">
        <v>7.4</v>
      </c>
      <c r="AR26" s="50">
        <v>7.4</v>
      </c>
      <c r="AS26" s="50">
        <v>6.4</v>
      </c>
      <c r="AT26" s="180">
        <v>6.9</v>
      </c>
      <c r="AU26" s="50">
        <v>7.3</v>
      </c>
      <c r="AV26" s="50">
        <v>8.1</v>
      </c>
      <c r="AW26" s="50">
        <v>7.3</v>
      </c>
      <c r="AX26" s="50">
        <v>5.9</v>
      </c>
      <c r="AY26" s="180">
        <v>7</v>
      </c>
      <c r="AZ26" s="50">
        <v>5.7</v>
      </c>
      <c r="BA26" s="50">
        <v>9.1</v>
      </c>
      <c r="BB26" s="50">
        <v>9.6999999999999993</v>
      </c>
      <c r="BC26" s="50">
        <v>8.1999999999999993</v>
      </c>
      <c r="BD26" s="180">
        <v>8.1999999999999993</v>
      </c>
      <c r="BE26" s="50">
        <v>9.1</v>
      </c>
      <c r="BF26" s="50">
        <v>9.4</v>
      </c>
      <c r="BG26" s="50">
        <v>9</v>
      </c>
      <c r="BH26" s="50">
        <v>8.3000000000000007</v>
      </c>
      <c r="BI26" s="180">
        <v>8.9</v>
      </c>
      <c r="BJ26" s="50">
        <v>10.6</v>
      </c>
      <c r="BK26" s="50">
        <v>11.9</v>
      </c>
      <c r="BL26" s="50">
        <v>10.7</v>
      </c>
      <c r="BM26" s="50">
        <v>9.3000000000000007</v>
      </c>
      <c r="BN26" s="180">
        <v>10.7</v>
      </c>
      <c r="BO26" s="50">
        <v>11.4</v>
      </c>
      <c r="BP26" s="50">
        <v>12.5</v>
      </c>
      <c r="BQ26" s="50">
        <v>12.4</v>
      </c>
      <c r="BR26" s="50">
        <v>10.8</v>
      </c>
      <c r="BS26" s="180">
        <v>11.8</v>
      </c>
      <c r="BT26" s="50">
        <v>9.5</v>
      </c>
      <c r="BU26" s="50">
        <v>10</v>
      </c>
      <c r="BV26" s="50">
        <v>10</v>
      </c>
      <c r="BW26" s="50">
        <v>9</v>
      </c>
      <c r="BX26" s="180">
        <v>9.6</v>
      </c>
      <c r="BY26" s="50">
        <v>9.3000000000000007</v>
      </c>
      <c r="BZ26" s="50">
        <v>7.6</v>
      </c>
      <c r="CA26" s="50">
        <v>7.5</v>
      </c>
      <c r="CB26" s="50">
        <v>7.8</v>
      </c>
      <c r="CC26" s="180">
        <v>7.9</v>
      </c>
    </row>
    <row r="27" spans="1:82">
      <c r="A27" s="49" t="s">
        <v>97</v>
      </c>
      <c r="B27" s="93">
        <v>20.565435476516189</v>
      </c>
      <c r="C27" s="93">
        <v>24.540133779264213</v>
      </c>
      <c r="D27" s="93">
        <v>25.402201524132089</v>
      </c>
      <c r="E27" s="93">
        <v>23.767383059418457</v>
      </c>
      <c r="F27" s="160">
        <v>23.626609442060087</v>
      </c>
      <c r="G27" s="93">
        <v>22.512647554806069</v>
      </c>
      <c r="H27" s="93">
        <v>25.96</v>
      </c>
      <c r="I27" s="93">
        <v>26.693877551020407</v>
      </c>
      <c r="J27" s="93">
        <v>23.58830596716059</v>
      </c>
      <c r="K27" s="160">
        <v>24.707200325898768</v>
      </c>
      <c r="L27" s="93">
        <v>22.792607802874741</v>
      </c>
      <c r="M27" s="93">
        <v>26.648564778898372</v>
      </c>
      <c r="N27" s="93">
        <v>27.323052589956504</v>
      </c>
      <c r="O27" s="93">
        <v>24.164012738853501</v>
      </c>
      <c r="P27" s="160">
        <v>25.263576685896162</v>
      </c>
      <c r="Q27" s="93">
        <v>21.173044925124792</v>
      </c>
      <c r="R27" s="93">
        <v>26.635330983157068</v>
      </c>
      <c r="S27" s="93">
        <v>27.398889770023793</v>
      </c>
      <c r="T27" s="93">
        <v>26.603325415676959</v>
      </c>
      <c r="U27" s="160">
        <v>25.507246376811594</v>
      </c>
      <c r="V27" s="93">
        <v>22.2</v>
      </c>
      <c r="W27" s="49">
        <v>26.9</v>
      </c>
      <c r="X27" s="50">
        <v>27.903411268685318</v>
      </c>
      <c r="Y27" s="50">
        <v>24.818355640535373</v>
      </c>
      <c r="Z27" s="160">
        <v>25.48315043216471</v>
      </c>
      <c r="AA27" s="50">
        <v>23.9</v>
      </c>
      <c r="AB27" s="50">
        <v>28.022168340838238</v>
      </c>
      <c r="AC27" s="50">
        <v>30.4</v>
      </c>
      <c r="AD27" s="50">
        <v>26.5</v>
      </c>
      <c r="AE27" s="160">
        <v>27.2</v>
      </c>
      <c r="AF27" s="50">
        <v>17.8</v>
      </c>
      <c r="AG27" s="50">
        <v>21.4</v>
      </c>
      <c r="AH27" s="50">
        <v>25</v>
      </c>
      <c r="AI27" s="50">
        <v>23.2</v>
      </c>
      <c r="AJ27" s="160">
        <v>21.9</v>
      </c>
      <c r="AK27" s="50">
        <v>26.753554502369667</v>
      </c>
      <c r="AL27" s="50">
        <v>29.4</v>
      </c>
      <c r="AM27" s="50">
        <v>31.9</v>
      </c>
      <c r="AN27" s="50">
        <v>29.519112207151665</v>
      </c>
      <c r="AO27" s="180">
        <v>29.4</v>
      </c>
      <c r="AP27" s="50">
        <v>28.1</v>
      </c>
      <c r="AQ27" s="50">
        <v>32.6</v>
      </c>
      <c r="AR27" s="50">
        <v>33.700000000000003</v>
      </c>
      <c r="AS27" s="50">
        <v>30.1</v>
      </c>
      <c r="AT27" s="180">
        <v>31.2</v>
      </c>
      <c r="AU27" s="50">
        <v>28.4</v>
      </c>
      <c r="AV27" s="50">
        <v>30.9</v>
      </c>
      <c r="AW27" s="50">
        <v>28.5</v>
      </c>
      <c r="AX27" s="50">
        <v>25.2</v>
      </c>
      <c r="AY27" s="180">
        <v>28</v>
      </c>
      <c r="AZ27" s="50">
        <v>23.4</v>
      </c>
      <c r="BA27" s="50">
        <v>35.4</v>
      </c>
      <c r="BB27" s="50">
        <v>37.6</v>
      </c>
      <c r="BC27" s="50">
        <v>36.299999999999997</v>
      </c>
      <c r="BD27" s="180">
        <v>33.4</v>
      </c>
      <c r="BE27" s="50">
        <v>39.4</v>
      </c>
      <c r="BF27" s="50">
        <v>42.9</v>
      </c>
      <c r="BG27" s="50">
        <v>45.5</v>
      </c>
      <c r="BH27" s="50">
        <v>43.8</v>
      </c>
      <c r="BI27" s="180">
        <v>43.1</v>
      </c>
      <c r="BJ27" s="50">
        <v>50.4</v>
      </c>
      <c r="BK27" s="50">
        <v>52.9</v>
      </c>
      <c r="BL27" s="50">
        <v>48.1</v>
      </c>
      <c r="BM27" s="50">
        <v>40.700000000000003</v>
      </c>
      <c r="BN27" s="180">
        <v>48.3</v>
      </c>
      <c r="BO27" s="50">
        <v>41</v>
      </c>
      <c r="BP27" s="50">
        <v>41.5</v>
      </c>
      <c r="BQ27" s="50">
        <v>41.3</v>
      </c>
      <c r="BR27" s="50">
        <v>37.799999999999997</v>
      </c>
      <c r="BS27" s="180">
        <v>40.4</v>
      </c>
      <c r="BT27" s="50">
        <v>35.5</v>
      </c>
      <c r="BU27" s="50">
        <v>37.799999999999997</v>
      </c>
      <c r="BV27" s="50">
        <v>39.9</v>
      </c>
      <c r="BW27" s="50">
        <v>36.5</v>
      </c>
      <c r="BX27" s="180">
        <v>37.5</v>
      </c>
      <c r="BY27" s="50">
        <v>35.1</v>
      </c>
      <c r="BZ27" s="50">
        <v>27.4</v>
      </c>
      <c r="CA27" s="50">
        <v>27.9</v>
      </c>
      <c r="CB27" s="50">
        <v>29.2</v>
      </c>
      <c r="CC27" s="180">
        <v>29.3</v>
      </c>
    </row>
    <row r="28" spans="1:82">
      <c r="A28" s="49" t="s">
        <v>98</v>
      </c>
      <c r="B28" s="93">
        <v>28.753993610223645</v>
      </c>
      <c r="C28" s="93">
        <v>24.780701754385966</v>
      </c>
      <c r="D28" s="93">
        <v>30.368763557483732</v>
      </c>
      <c r="E28" s="93">
        <v>28.604651162790695</v>
      </c>
      <c r="F28" s="160">
        <v>28.072289156626507</v>
      </c>
      <c r="G28" s="93">
        <v>26.697892271662766</v>
      </c>
      <c r="H28" s="93">
        <v>28.044280442804425</v>
      </c>
      <c r="I28" s="93">
        <v>27.402135231316727</v>
      </c>
      <c r="J28" s="93">
        <v>27.155172413793103</v>
      </c>
      <c r="K28" s="160">
        <v>27.368421052631582</v>
      </c>
      <c r="L28" s="93">
        <v>27.3542600896861</v>
      </c>
      <c r="M28" s="93">
        <v>29.738562091503269</v>
      </c>
      <c r="N28" s="93">
        <v>28.289473684210524</v>
      </c>
      <c r="O28" s="93">
        <v>30.208333333333332</v>
      </c>
      <c r="P28" s="160">
        <v>29.172857850421003</v>
      </c>
      <c r="Q28" s="93">
        <v>26.712328767123289</v>
      </c>
      <c r="R28" s="93">
        <v>27.604166666666668</v>
      </c>
      <c r="S28" s="93">
        <v>24.912280701754387</v>
      </c>
      <c r="T28" s="93">
        <v>25.138632162661739</v>
      </c>
      <c r="U28" s="160">
        <v>26.070588235294117</v>
      </c>
      <c r="V28" s="93">
        <v>26.1</v>
      </c>
      <c r="W28" s="49">
        <v>25.9</v>
      </c>
      <c r="X28" s="50">
        <v>26.033690658499236</v>
      </c>
      <c r="Y28" s="50">
        <v>25.958188153310104</v>
      </c>
      <c r="Z28" s="160">
        <v>25.968222442899702</v>
      </c>
      <c r="AA28" s="50">
        <v>25</v>
      </c>
      <c r="AB28" s="50">
        <v>24.929577464788732</v>
      </c>
      <c r="AC28" s="50">
        <v>25.2</v>
      </c>
      <c r="AD28" s="50">
        <v>18.399999999999999</v>
      </c>
      <c r="AE28" s="160">
        <v>23.5</v>
      </c>
      <c r="AF28" s="50">
        <v>27</v>
      </c>
      <c r="AG28" s="50">
        <v>26.8</v>
      </c>
      <c r="AH28" s="50">
        <v>27.7</v>
      </c>
      <c r="AI28" s="50">
        <v>25.5</v>
      </c>
      <c r="AJ28" s="160">
        <v>26.7</v>
      </c>
      <c r="AK28" s="50">
        <v>23.542857142857144</v>
      </c>
      <c r="AL28" s="50">
        <v>23.5</v>
      </c>
      <c r="AM28" s="50">
        <v>20.7</v>
      </c>
      <c r="AN28" s="50">
        <v>14.928649835345773</v>
      </c>
      <c r="AO28" s="180">
        <v>20.7</v>
      </c>
      <c r="AP28" s="50">
        <v>23.2</v>
      </c>
      <c r="AQ28" s="50">
        <v>24.3</v>
      </c>
      <c r="AR28" s="50">
        <v>21.9</v>
      </c>
      <c r="AS28" s="50">
        <v>23.8</v>
      </c>
      <c r="AT28" s="180">
        <v>23.3</v>
      </c>
      <c r="AU28" s="50">
        <v>24.8</v>
      </c>
      <c r="AV28" s="50">
        <v>21.5</v>
      </c>
      <c r="AW28" s="50">
        <v>23.4</v>
      </c>
      <c r="AX28" s="50">
        <v>40.799999999999997</v>
      </c>
      <c r="AY28" s="180">
        <v>25.8</v>
      </c>
      <c r="AZ28" s="50">
        <v>27.7</v>
      </c>
      <c r="BA28" s="50">
        <v>25.9</v>
      </c>
      <c r="BB28" s="50">
        <v>25.5</v>
      </c>
      <c r="BC28" s="50">
        <v>19.899999999999999</v>
      </c>
      <c r="BD28" s="180">
        <v>24.3</v>
      </c>
      <c r="BE28" s="50">
        <v>23.5</v>
      </c>
      <c r="BF28" s="50">
        <v>23.8</v>
      </c>
      <c r="BG28" s="50">
        <v>23.9</v>
      </c>
      <c r="BH28" s="50">
        <v>26.2</v>
      </c>
      <c r="BI28" s="180">
        <v>24.5</v>
      </c>
      <c r="BJ28" s="50">
        <v>23.9</v>
      </c>
      <c r="BK28" s="50">
        <v>24.1</v>
      </c>
      <c r="BL28" s="50">
        <v>25.5</v>
      </c>
      <c r="BM28" s="50">
        <v>21.6</v>
      </c>
      <c r="BN28" s="180">
        <v>23.9</v>
      </c>
      <c r="BO28" s="50">
        <v>24</v>
      </c>
      <c r="BP28" s="50">
        <v>25.5</v>
      </c>
      <c r="BQ28" s="50">
        <v>25.5</v>
      </c>
      <c r="BR28" s="50">
        <v>24</v>
      </c>
      <c r="BS28" s="180">
        <v>24.8</v>
      </c>
      <c r="BT28" s="50">
        <v>24.2</v>
      </c>
      <c r="BU28" s="50">
        <v>24.2</v>
      </c>
      <c r="BV28" s="50">
        <v>24.8</v>
      </c>
      <c r="BW28" s="50">
        <v>23.5</v>
      </c>
      <c r="BX28" s="180">
        <v>24.2</v>
      </c>
      <c r="BY28" s="50">
        <v>24.5</v>
      </c>
      <c r="BZ28" s="50">
        <v>28.3</v>
      </c>
      <c r="CA28" s="50">
        <v>33.299999999999997</v>
      </c>
      <c r="CB28" s="50">
        <v>40.1</v>
      </c>
      <c r="CC28" s="180">
        <v>30.3</v>
      </c>
    </row>
    <row r="29" spans="1:82" s="8" customFormat="1">
      <c r="A29" s="49" t="s">
        <v>99</v>
      </c>
      <c r="B29" s="93">
        <v>487</v>
      </c>
      <c r="C29" s="93">
        <v>503</v>
      </c>
      <c r="D29" s="93">
        <v>499</v>
      </c>
      <c r="E29" s="93">
        <v>535</v>
      </c>
      <c r="F29" s="177">
        <v>2024</v>
      </c>
      <c r="G29" s="93">
        <v>525</v>
      </c>
      <c r="H29" s="93">
        <v>526</v>
      </c>
      <c r="I29" s="93">
        <v>516</v>
      </c>
      <c r="J29" s="93">
        <v>552</v>
      </c>
      <c r="K29" s="177">
        <v>2119</v>
      </c>
      <c r="L29" s="93">
        <v>547</v>
      </c>
      <c r="M29" s="93">
        <v>553</v>
      </c>
      <c r="N29" s="93">
        <v>543</v>
      </c>
      <c r="O29" s="93">
        <v>574</v>
      </c>
      <c r="P29" s="177">
        <v>2217</v>
      </c>
      <c r="Q29" s="94">
        <v>555</v>
      </c>
      <c r="R29" s="94">
        <v>556</v>
      </c>
      <c r="S29" s="94">
        <v>538</v>
      </c>
      <c r="T29" s="94">
        <v>580</v>
      </c>
      <c r="U29" s="177">
        <v>2229</v>
      </c>
      <c r="V29" s="94">
        <v>565</v>
      </c>
      <c r="W29" s="94">
        <v>577</v>
      </c>
      <c r="X29" s="94">
        <v>574</v>
      </c>
      <c r="Y29" s="94">
        <v>605</v>
      </c>
      <c r="Z29" s="177">
        <v>2321</v>
      </c>
      <c r="AA29" s="95">
        <v>568</v>
      </c>
      <c r="AB29" s="95">
        <v>558</v>
      </c>
      <c r="AC29" s="95">
        <v>554</v>
      </c>
      <c r="AD29" s="95">
        <v>619</v>
      </c>
      <c r="AE29" s="177">
        <v>2299</v>
      </c>
      <c r="AF29" s="95">
        <v>812</v>
      </c>
      <c r="AG29" s="95">
        <v>993</v>
      </c>
      <c r="AH29" s="95">
        <v>1034</v>
      </c>
      <c r="AI29" s="95">
        <v>1121</v>
      </c>
      <c r="AJ29" s="177">
        <v>3960</v>
      </c>
      <c r="AK29" s="95">
        <v>1080.9000000000001</v>
      </c>
      <c r="AL29" s="95">
        <v>1103</v>
      </c>
      <c r="AM29" s="95">
        <v>1123</v>
      </c>
      <c r="AN29" s="95">
        <v>1149</v>
      </c>
      <c r="AO29" s="177">
        <v>4456</v>
      </c>
      <c r="AP29" s="95">
        <v>1155</v>
      </c>
      <c r="AQ29" s="95">
        <v>1184</v>
      </c>
      <c r="AR29" s="95">
        <v>1181</v>
      </c>
      <c r="AS29" s="95">
        <v>1271</v>
      </c>
      <c r="AT29" s="177">
        <v>4791</v>
      </c>
      <c r="AU29" s="96">
        <v>1218</v>
      </c>
      <c r="AV29" s="96">
        <v>1231</v>
      </c>
      <c r="AW29" s="96">
        <v>1313</v>
      </c>
      <c r="AX29" s="95">
        <v>1537</v>
      </c>
      <c r="AY29" s="177">
        <v>5299</v>
      </c>
      <c r="AZ29" s="96">
        <v>1411</v>
      </c>
      <c r="BA29" s="95">
        <v>1132.2</v>
      </c>
      <c r="BB29" s="96">
        <v>1282</v>
      </c>
      <c r="BC29" s="95">
        <v>1449</v>
      </c>
      <c r="BD29" s="177">
        <v>5274</v>
      </c>
      <c r="BE29" s="101">
        <v>1405</v>
      </c>
      <c r="BF29" s="101">
        <v>1457</v>
      </c>
      <c r="BG29" s="101">
        <v>1553</v>
      </c>
      <c r="BH29" s="101">
        <v>1865</v>
      </c>
      <c r="BI29" s="177">
        <v>6280</v>
      </c>
      <c r="BJ29" s="101">
        <v>1802</v>
      </c>
      <c r="BK29" s="101">
        <v>1882</v>
      </c>
      <c r="BL29" s="101">
        <v>1942</v>
      </c>
      <c r="BM29" s="101">
        <v>2021</v>
      </c>
      <c r="BN29" s="163">
        <v>7647</v>
      </c>
      <c r="BO29" s="101">
        <v>1886</v>
      </c>
      <c r="BP29" s="101">
        <v>1892</v>
      </c>
      <c r="BQ29" s="101">
        <v>1890</v>
      </c>
      <c r="BR29" s="101">
        <v>2001</v>
      </c>
      <c r="BS29" s="163">
        <v>7669</v>
      </c>
      <c r="BT29" s="101">
        <v>1957</v>
      </c>
      <c r="BU29" s="101">
        <v>2010</v>
      </c>
      <c r="BV29" s="101">
        <v>2027</v>
      </c>
      <c r="BW29" s="101">
        <v>2205</v>
      </c>
      <c r="BX29" s="163">
        <v>8199</v>
      </c>
      <c r="BY29" s="101">
        <v>2098</v>
      </c>
      <c r="BZ29" s="95">
        <v>3978</v>
      </c>
      <c r="CA29" s="95">
        <v>4776</v>
      </c>
      <c r="CB29" s="95">
        <v>5163</v>
      </c>
      <c r="CC29" s="163">
        <v>16015</v>
      </c>
    </row>
    <row r="30" spans="1:82">
      <c r="B30" s="5"/>
      <c r="C30" s="5"/>
      <c r="D30" s="5"/>
      <c r="E30" s="5"/>
      <c r="F30" s="157"/>
      <c r="G30" s="5"/>
      <c r="H30" s="5"/>
      <c r="I30" s="5"/>
      <c r="J30" s="5"/>
      <c r="K30" s="157"/>
      <c r="L30" s="5"/>
      <c r="M30" s="5"/>
      <c r="N30" s="5"/>
      <c r="O30" s="5"/>
      <c r="P30" s="157"/>
      <c r="Q30" s="5"/>
      <c r="R30" s="5"/>
      <c r="S30" s="5"/>
      <c r="T30" s="5"/>
      <c r="U30" s="157"/>
      <c r="X30" s="5"/>
      <c r="Y30" s="5"/>
      <c r="Z30" s="157"/>
      <c r="AA30" s="5"/>
      <c r="AB30" s="5"/>
      <c r="AC30" s="5"/>
      <c r="AD30" s="5"/>
      <c r="AE30" s="157"/>
      <c r="AF30" s="5"/>
      <c r="AG30" s="5"/>
      <c r="AH30" s="5"/>
      <c r="AI30" s="5"/>
      <c r="AJ30" s="157"/>
      <c r="AK30" s="5"/>
      <c r="AL30" s="5"/>
      <c r="AM30" s="5"/>
      <c r="AN30" s="5"/>
      <c r="AO30" s="157"/>
      <c r="AP30" s="5"/>
      <c r="AQ30" s="5"/>
      <c r="AR30" s="5"/>
      <c r="AS30" s="5"/>
      <c r="AT30" s="157"/>
      <c r="AU30" s="5"/>
      <c r="AV30" s="5"/>
      <c r="AW30" s="5"/>
      <c r="AX30" s="5"/>
      <c r="AY30" s="157"/>
      <c r="AZ30" s="5"/>
      <c r="BA30" s="5"/>
      <c r="BB30" s="5"/>
      <c r="BC30" s="5"/>
      <c r="BD30" s="157"/>
      <c r="BE30" s="5"/>
      <c r="BF30" s="5"/>
      <c r="BG30" s="5"/>
      <c r="BH30" s="5"/>
      <c r="BI30" s="157"/>
      <c r="BJ30" s="117"/>
      <c r="BK30" s="117"/>
      <c r="BL30" s="117"/>
      <c r="BM30" s="117"/>
      <c r="BN30" s="171"/>
      <c r="BO30" s="117"/>
      <c r="BP30" s="117"/>
      <c r="BQ30" s="117"/>
      <c r="BR30" s="117"/>
      <c r="BS30" s="171"/>
      <c r="BT30" s="117"/>
      <c r="BU30" s="117"/>
      <c r="BV30" s="117"/>
      <c r="BW30" s="117"/>
      <c r="BX30" s="171"/>
      <c r="BY30" s="117"/>
      <c r="BZ30" s="117"/>
      <c r="CA30" s="117"/>
      <c r="CB30" s="117"/>
      <c r="CC30" s="171"/>
    </row>
    <row r="31" spans="1:82" s="42" customFormat="1">
      <c r="A31" s="72" t="s">
        <v>100</v>
      </c>
      <c r="B31" s="43">
        <v>21153</v>
      </c>
      <c r="C31" s="43">
        <v>21173</v>
      </c>
      <c r="D31" s="43">
        <v>21309</v>
      </c>
      <c r="E31" s="43">
        <v>21300</v>
      </c>
      <c r="F31" s="179">
        <f>+E31</f>
        <v>21300</v>
      </c>
      <c r="G31" s="43">
        <v>21287</v>
      </c>
      <c r="H31" s="43">
        <v>21405</v>
      </c>
      <c r="I31" s="43">
        <v>21705</v>
      </c>
      <c r="J31" s="43">
        <v>21678</v>
      </c>
      <c r="K31" s="179">
        <f>+J31</f>
        <v>21678</v>
      </c>
      <c r="L31" s="43">
        <v>21383</v>
      </c>
      <c r="M31" s="43">
        <v>21433</v>
      </c>
      <c r="N31" s="43">
        <v>21579</v>
      </c>
      <c r="O31" s="43">
        <v>21932</v>
      </c>
      <c r="P31" s="179">
        <f>+O31</f>
        <v>21932</v>
      </c>
      <c r="Q31" s="43">
        <v>21650</v>
      </c>
      <c r="R31" s="43">
        <v>21812</v>
      </c>
      <c r="S31" s="43">
        <v>22302</v>
      </c>
      <c r="T31" s="43">
        <v>22021</v>
      </c>
      <c r="U31" s="179">
        <f>+T31</f>
        <v>22021</v>
      </c>
      <c r="V31" s="42">
        <v>22133</v>
      </c>
      <c r="W31" s="42">
        <v>22254</v>
      </c>
      <c r="X31" s="43">
        <v>22955</v>
      </c>
      <c r="Y31" s="43">
        <v>22874</v>
      </c>
      <c r="Z31" s="179">
        <v>22874</v>
      </c>
      <c r="AA31" s="43">
        <v>22599</v>
      </c>
      <c r="AB31" s="43">
        <v>22467</v>
      </c>
      <c r="AC31" s="43">
        <v>22773</v>
      </c>
      <c r="AD31" s="43">
        <v>22783</v>
      </c>
      <c r="AE31" s="179">
        <v>22783</v>
      </c>
      <c r="AF31" s="43">
        <v>44334</v>
      </c>
      <c r="AG31" s="43">
        <v>43593</v>
      </c>
      <c r="AH31" s="43">
        <v>45395</v>
      </c>
      <c r="AI31" s="43">
        <v>44779</v>
      </c>
      <c r="AJ31" s="179">
        <v>44779</v>
      </c>
      <c r="AK31" s="43">
        <v>45112</v>
      </c>
      <c r="AL31" s="43">
        <v>44851</v>
      </c>
      <c r="AM31" s="43">
        <v>45161</v>
      </c>
      <c r="AN31" s="43">
        <v>45636</v>
      </c>
      <c r="AO31" s="179">
        <v>45636</v>
      </c>
      <c r="AP31" s="43">
        <v>46767</v>
      </c>
      <c r="AQ31" s="43">
        <v>47144</v>
      </c>
      <c r="AR31" s="43">
        <v>48182</v>
      </c>
      <c r="AS31" s="43">
        <v>47394</v>
      </c>
      <c r="AT31" s="179">
        <v>47394</v>
      </c>
      <c r="AU31" s="43">
        <v>47281</v>
      </c>
      <c r="AV31" s="43">
        <v>47552</v>
      </c>
      <c r="AW31" s="43">
        <v>61799</v>
      </c>
      <c r="AX31" s="43">
        <v>61216</v>
      </c>
      <c r="AY31" s="179">
        <v>61216</v>
      </c>
      <c r="AZ31" s="43">
        <v>58788</v>
      </c>
      <c r="BA31" s="43">
        <v>53399</v>
      </c>
      <c r="BB31" s="43">
        <v>56090</v>
      </c>
      <c r="BC31" s="43">
        <v>56621</v>
      </c>
      <c r="BD31" s="179">
        <v>56621</v>
      </c>
      <c r="BE31" s="43">
        <v>57642</v>
      </c>
      <c r="BF31" s="43">
        <v>59871</v>
      </c>
      <c r="BG31" s="43">
        <v>79325</v>
      </c>
      <c r="BH31" s="43">
        <v>77958</v>
      </c>
      <c r="BI31" s="179">
        <v>77958</v>
      </c>
      <c r="BJ31" s="43">
        <v>77358</v>
      </c>
      <c r="BK31" s="43">
        <v>76071</v>
      </c>
      <c r="BL31" s="43">
        <v>76715</v>
      </c>
      <c r="BM31" s="43">
        <v>76283</v>
      </c>
      <c r="BN31" s="179">
        <v>76283</v>
      </c>
      <c r="BO31" s="43">
        <v>74613</v>
      </c>
      <c r="BP31" s="43">
        <v>74178</v>
      </c>
      <c r="BQ31" s="43">
        <v>75188</v>
      </c>
      <c r="BR31" s="43">
        <v>73577</v>
      </c>
      <c r="BS31" s="179">
        <v>73577</v>
      </c>
      <c r="BT31" s="182">
        <v>73879</v>
      </c>
      <c r="BU31" s="182">
        <v>73881</v>
      </c>
      <c r="BV31" s="182">
        <v>74026</v>
      </c>
      <c r="BW31" s="182">
        <v>73338</v>
      </c>
      <c r="BX31" s="239">
        <v>73338</v>
      </c>
      <c r="BY31" s="40">
        <v>73402</v>
      </c>
      <c r="BZ31" s="40">
        <v>158692</v>
      </c>
      <c r="CA31" s="40">
        <v>159490</v>
      </c>
      <c r="CB31" s="40">
        <v>151751</v>
      </c>
      <c r="CC31" s="239">
        <v>151751</v>
      </c>
    </row>
    <row r="32" spans="1:82" ht="12" customHeight="1">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BE32" s="46"/>
      <c r="BF32" s="46"/>
      <c r="BG32" s="46"/>
      <c r="BH32" s="46"/>
      <c r="BJ32" s="46"/>
      <c r="BK32" s="46"/>
      <c r="BL32" s="46"/>
      <c r="BM32" s="46"/>
      <c r="BN32" s="46"/>
      <c r="BO32" s="46"/>
      <c r="BP32" s="46"/>
      <c r="BQ32" s="46"/>
      <c r="BT32" s="46"/>
      <c r="BU32" s="46"/>
      <c r="BV32" s="46"/>
      <c r="BW32" s="46"/>
      <c r="BX32" s="46"/>
      <c r="BY32" s="46"/>
      <c r="BZ32" s="46"/>
      <c r="CA32" s="46"/>
      <c r="CB32" s="46"/>
      <c r="CC32" s="46"/>
    </row>
    <row r="33" spans="1:82" ht="31.5">
      <c r="A33" s="19" t="s">
        <v>202</v>
      </c>
      <c r="F33" s="6"/>
      <c r="K33" s="6"/>
      <c r="P33" s="6"/>
    </row>
    <row r="34" spans="1:82" ht="12" customHeight="1">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BE34" s="46"/>
      <c r="BF34" s="46"/>
      <c r="BG34" s="46"/>
      <c r="BH34" s="46"/>
      <c r="BJ34" s="46"/>
      <c r="BK34" s="46"/>
      <c r="BL34" s="46"/>
      <c r="BM34" s="46"/>
      <c r="BN34" s="46"/>
      <c r="BO34" s="46"/>
      <c r="BP34" s="46"/>
      <c r="BQ34" s="46"/>
      <c r="BW34" s="46"/>
      <c r="BX34" s="46"/>
      <c r="BY34" s="46"/>
      <c r="BZ34" s="46"/>
      <c r="CA34" s="46"/>
      <c r="CB34" s="46"/>
      <c r="CC34" s="46"/>
    </row>
    <row r="35" spans="1:82">
      <c r="A35" s="208" t="s">
        <v>4</v>
      </c>
      <c r="B35" s="22" t="s">
        <v>5</v>
      </c>
      <c r="C35" s="22" t="s">
        <v>6</v>
      </c>
      <c r="D35" s="22" t="s">
        <v>7</v>
      </c>
      <c r="E35" s="22" t="s">
        <v>8</v>
      </c>
      <c r="F35" s="186" t="s">
        <v>9</v>
      </c>
      <c r="G35" s="22" t="s">
        <v>10</v>
      </c>
      <c r="H35" s="22" t="s">
        <v>11</v>
      </c>
      <c r="I35" s="22" t="s">
        <v>12</v>
      </c>
      <c r="J35" s="22" t="s">
        <v>13</v>
      </c>
      <c r="K35" s="186" t="s">
        <v>14</v>
      </c>
      <c r="L35" s="22" t="s">
        <v>15</v>
      </c>
      <c r="M35" s="22" t="s">
        <v>16</v>
      </c>
      <c r="N35" s="22" t="s">
        <v>17</v>
      </c>
      <c r="O35" s="22" t="s">
        <v>18</v>
      </c>
      <c r="P35" s="186" t="s">
        <v>19</v>
      </c>
      <c r="Q35" s="22" t="s">
        <v>20</v>
      </c>
      <c r="R35" s="22" t="s">
        <v>21</v>
      </c>
      <c r="S35" s="22" t="s">
        <v>22</v>
      </c>
      <c r="T35" s="22" t="s">
        <v>23</v>
      </c>
      <c r="U35" s="186" t="s">
        <v>24</v>
      </c>
      <c r="V35" s="22" t="s">
        <v>25</v>
      </c>
      <c r="W35" s="22" t="s">
        <v>26</v>
      </c>
      <c r="X35" s="22" t="s">
        <v>27</v>
      </c>
      <c r="Y35" s="22" t="s">
        <v>28</v>
      </c>
      <c r="Z35" s="186" t="s">
        <v>29</v>
      </c>
      <c r="AA35" s="22" t="s">
        <v>30</v>
      </c>
      <c r="AB35" s="22" t="s">
        <v>31</v>
      </c>
      <c r="AC35" s="22" t="s">
        <v>32</v>
      </c>
      <c r="AD35" s="22" t="s">
        <v>33</v>
      </c>
      <c r="AE35" s="186" t="s">
        <v>34</v>
      </c>
      <c r="AF35" s="22" t="str">
        <f t="shared" ref="AF35:AO35" si="0">AF$3</f>
        <v>Q1 2016</v>
      </c>
      <c r="AG35" s="22" t="str">
        <f t="shared" si="0"/>
        <v>Q2 2016</v>
      </c>
      <c r="AH35" s="22" t="str">
        <f t="shared" si="0"/>
        <v>Q3 2016</v>
      </c>
      <c r="AI35" s="22" t="str">
        <f t="shared" si="0"/>
        <v>Q4 2016</v>
      </c>
      <c r="AJ35" s="186" t="str">
        <f t="shared" si="0"/>
        <v>FY 2016</v>
      </c>
      <c r="AK35" s="22" t="str">
        <f t="shared" si="0"/>
        <v>Q1 2017</v>
      </c>
      <c r="AL35" s="22" t="str">
        <f t="shared" si="0"/>
        <v>Q2 2017</v>
      </c>
      <c r="AM35" s="22" t="str">
        <f t="shared" si="0"/>
        <v>Q3 2017</v>
      </c>
      <c r="AN35" s="22" t="str">
        <f t="shared" si="0"/>
        <v>Q4 2017</v>
      </c>
      <c r="AO35" s="186" t="str">
        <f t="shared" si="0"/>
        <v>FY 2017</v>
      </c>
      <c r="AP35" s="22" t="s">
        <v>45</v>
      </c>
      <c r="AQ35" s="22" t="s">
        <v>46</v>
      </c>
      <c r="AR35" s="22" t="s">
        <v>47</v>
      </c>
      <c r="AS35" s="22" t="s">
        <v>48</v>
      </c>
      <c r="AT35" s="186" t="s">
        <v>49</v>
      </c>
      <c r="AU35" s="22" t="s">
        <v>50</v>
      </c>
      <c r="AV35" s="22" t="s">
        <v>51</v>
      </c>
      <c r="AW35" s="22" t="s">
        <v>52</v>
      </c>
      <c r="AX35" s="22" t="s">
        <v>53</v>
      </c>
      <c r="AY35" s="186" t="s">
        <v>54</v>
      </c>
      <c r="AZ35" s="22" t="s">
        <v>55</v>
      </c>
      <c r="BA35" s="22" t="s">
        <v>56</v>
      </c>
      <c r="BB35" s="22" t="s">
        <v>57</v>
      </c>
      <c r="BC35" s="22" t="s">
        <v>58</v>
      </c>
      <c r="BD35" s="186" t="s">
        <v>59</v>
      </c>
      <c r="BE35" s="22" t="s">
        <v>60</v>
      </c>
      <c r="BF35" s="22" t="s">
        <v>61</v>
      </c>
      <c r="BG35" s="22" t="s">
        <v>62</v>
      </c>
      <c r="BH35" s="22" t="s">
        <v>63</v>
      </c>
      <c r="BI35" s="22" t="s">
        <v>64</v>
      </c>
      <c r="BJ35" s="22" t="s">
        <v>65</v>
      </c>
      <c r="BK35" s="22" t="s">
        <v>66</v>
      </c>
      <c r="BL35" s="22" t="s">
        <v>67</v>
      </c>
      <c r="BM35" s="22" t="s">
        <v>68</v>
      </c>
      <c r="BN35" s="22" t="s">
        <v>69</v>
      </c>
      <c r="BO35" s="22" t="s">
        <v>70</v>
      </c>
      <c r="BP35" s="22" t="s">
        <v>71</v>
      </c>
      <c r="BQ35" s="22" t="s">
        <v>72</v>
      </c>
      <c r="BR35" s="22" t="s">
        <v>73</v>
      </c>
      <c r="BS35" s="22" t="s">
        <v>74</v>
      </c>
      <c r="BT35" s="22" t="s">
        <v>75</v>
      </c>
      <c r="BU35" s="22" t="s">
        <v>76</v>
      </c>
      <c r="BV35" s="22" t="s">
        <v>77</v>
      </c>
      <c r="BW35" s="22" t="s">
        <v>164</v>
      </c>
      <c r="BX35" s="22" t="s">
        <v>165</v>
      </c>
      <c r="BY35" s="22" t="s">
        <v>166</v>
      </c>
      <c r="BZ35" s="22" t="s">
        <v>192</v>
      </c>
      <c r="CA35" s="22" t="s">
        <v>193</v>
      </c>
      <c r="CB35" s="22" t="s">
        <v>200</v>
      </c>
      <c r="CC35" s="22" t="s">
        <v>201</v>
      </c>
    </row>
    <row r="36" spans="1:82">
      <c r="A36" s="18" t="s">
        <v>101</v>
      </c>
      <c r="B36" s="7">
        <v>4114</v>
      </c>
      <c r="C36" s="7">
        <v>4952</v>
      </c>
      <c r="D36" s="7">
        <v>5319</v>
      </c>
      <c r="E36" s="7">
        <v>5019</v>
      </c>
      <c r="F36" s="159">
        <v>19404</v>
      </c>
      <c r="G36" s="127">
        <v>4665</v>
      </c>
      <c r="H36" s="127">
        <v>4743</v>
      </c>
      <c r="I36" s="127">
        <v>4742</v>
      </c>
      <c r="J36" s="127">
        <v>4776</v>
      </c>
      <c r="K36" s="159">
        <v>18926</v>
      </c>
      <c r="L36" s="127">
        <v>4414</v>
      </c>
      <c r="M36" s="127">
        <v>5048</v>
      </c>
      <c r="N36" s="127">
        <v>5236</v>
      </c>
      <c r="O36" s="127">
        <v>5157</v>
      </c>
      <c r="P36" s="159">
        <v>19855</v>
      </c>
      <c r="Q36" s="127">
        <v>4726</v>
      </c>
      <c r="R36" s="127">
        <v>5000</v>
      </c>
      <c r="S36" s="127">
        <v>5171</v>
      </c>
      <c r="T36" s="127">
        <v>5298</v>
      </c>
      <c r="U36" s="159">
        <v>20195</v>
      </c>
      <c r="V36" s="127">
        <v>5024</v>
      </c>
      <c r="W36" s="128">
        <v>5485</v>
      </c>
      <c r="X36" s="122">
        <v>5672</v>
      </c>
      <c r="Y36" s="122">
        <v>5820</v>
      </c>
      <c r="Z36" s="146">
        <v>22001</v>
      </c>
      <c r="AA36" s="122">
        <v>5421</v>
      </c>
      <c r="AB36" s="122">
        <v>5703</v>
      </c>
      <c r="AC36" s="122">
        <v>5379</v>
      </c>
      <c r="AD36" s="122">
        <v>5182</v>
      </c>
      <c r="AE36" s="146">
        <v>21685</v>
      </c>
      <c r="AF36" s="122">
        <v>7055</v>
      </c>
      <c r="AG36" s="122">
        <v>8416</v>
      </c>
      <c r="AH36" s="122">
        <v>8282</v>
      </c>
      <c r="AI36" s="122">
        <v>8347</v>
      </c>
      <c r="AJ36" s="146">
        <v>32100</v>
      </c>
      <c r="AK36" s="122">
        <v>8470</v>
      </c>
      <c r="AL36" s="122">
        <v>8873</v>
      </c>
      <c r="AM36" s="122">
        <v>9044</v>
      </c>
      <c r="AN36" s="122">
        <v>8817</v>
      </c>
      <c r="AO36" s="146">
        <v>35204</v>
      </c>
      <c r="AP36" s="122">
        <v>8414</v>
      </c>
      <c r="AQ36" s="122">
        <v>9095</v>
      </c>
      <c r="AR36" s="122">
        <v>9625</v>
      </c>
      <c r="AS36" s="122">
        <v>9838</v>
      </c>
      <c r="AT36" s="146">
        <v>36972</v>
      </c>
      <c r="AU36" s="122">
        <v>9411</v>
      </c>
      <c r="AV36" s="122">
        <v>9682</v>
      </c>
      <c r="AW36" s="122">
        <v>13981</v>
      </c>
      <c r="AX36" s="122">
        <v>18077</v>
      </c>
      <c r="AY36" s="146">
        <v>51151</v>
      </c>
      <c r="AZ36" s="122">
        <v>16674</v>
      </c>
      <c r="BA36" s="122">
        <v>19144</v>
      </c>
      <c r="BB36" s="122">
        <v>17910</v>
      </c>
      <c r="BC36" s="122">
        <v>19961</v>
      </c>
      <c r="BD36" s="146">
        <v>73689</v>
      </c>
      <c r="BE36" s="122">
        <v>22924</v>
      </c>
      <c r="BF36" s="122">
        <v>25948</v>
      </c>
      <c r="BG36" s="122">
        <v>36861</v>
      </c>
      <c r="BH36" s="122">
        <v>46168</v>
      </c>
      <c r="BI36" s="146">
        <v>131901</v>
      </c>
      <c r="BJ36" s="122">
        <v>45887</v>
      </c>
      <c r="BK36" s="129">
        <v>47282</v>
      </c>
      <c r="BL36" s="129">
        <v>45339</v>
      </c>
      <c r="BM36" s="129">
        <v>35923</v>
      </c>
      <c r="BN36" s="146">
        <v>174431</v>
      </c>
      <c r="BO36" s="129">
        <v>26213</v>
      </c>
      <c r="BP36" s="129">
        <v>22993</v>
      </c>
      <c r="BQ36" s="129">
        <v>21912</v>
      </c>
      <c r="BR36" s="129">
        <v>21854</v>
      </c>
      <c r="BS36" s="146">
        <v>92972</v>
      </c>
      <c r="BT36" s="129">
        <v>22716</v>
      </c>
      <c r="BU36" s="129">
        <v>24616</v>
      </c>
      <c r="BV36" s="129">
        <v>28416</v>
      </c>
      <c r="BW36" s="129">
        <v>28748</v>
      </c>
      <c r="BX36" s="146">
        <v>104496</v>
      </c>
      <c r="BY36" s="122">
        <v>26108</v>
      </c>
      <c r="BZ36" s="122">
        <v>34475</v>
      </c>
      <c r="CA36" s="122">
        <v>38688</v>
      </c>
      <c r="CB36" s="122">
        <v>38049</v>
      </c>
      <c r="CC36" s="146">
        <v>137320</v>
      </c>
      <c r="CD36" s="46"/>
    </row>
    <row r="37" spans="1:82">
      <c r="A37" s="18" t="s">
        <v>79</v>
      </c>
      <c r="B37" s="7">
        <v>3258</v>
      </c>
      <c r="C37" s="7">
        <v>3998</v>
      </c>
      <c r="D37" s="7">
        <v>4339</v>
      </c>
      <c r="E37" s="7">
        <v>4014</v>
      </c>
      <c r="F37" s="166">
        <v>15609</v>
      </c>
      <c r="G37" s="7">
        <v>3700</v>
      </c>
      <c r="H37" s="7">
        <v>3723</v>
      </c>
      <c r="I37" s="7">
        <v>3715</v>
      </c>
      <c r="J37" s="7">
        <v>3698</v>
      </c>
      <c r="K37" s="166">
        <v>14836</v>
      </c>
      <c r="L37" s="7">
        <v>3416</v>
      </c>
      <c r="M37" s="7">
        <v>3960</v>
      </c>
      <c r="N37" s="7">
        <v>4130</v>
      </c>
      <c r="O37" s="7">
        <v>4080</v>
      </c>
      <c r="P37" s="166">
        <v>15586</v>
      </c>
      <c r="Q37" s="7">
        <v>3732</v>
      </c>
      <c r="R37" s="7">
        <v>3910</v>
      </c>
      <c r="S37" s="7">
        <v>4074</v>
      </c>
      <c r="T37" s="7">
        <v>4181</v>
      </c>
      <c r="U37" s="166">
        <v>15897</v>
      </c>
      <c r="V37" s="7">
        <v>3970</v>
      </c>
      <c r="W37" s="2">
        <v>4335</v>
      </c>
      <c r="X37" s="40">
        <v>4487</v>
      </c>
      <c r="Y37" s="40">
        <v>4633</v>
      </c>
      <c r="Z37" s="165">
        <v>17425</v>
      </c>
      <c r="AA37" s="40">
        <v>4195</v>
      </c>
      <c r="AB37" s="40">
        <v>4351</v>
      </c>
      <c r="AC37" s="40">
        <v>4012</v>
      </c>
      <c r="AD37" s="40">
        <v>3836</v>
      </c>
      <c r="AE37" s="165">
        <v>16394</v>
      </c>
      <c r="AF37" s="40">
        <v>5178</v>
      </c>
      <c r="AG37" s="40">
        <v>6108</v>
      </c>
      <c r="AH37" s="40">
        <v>6159</v>
      </c>
      <c r="AI37" s="40">
        <v>6317</v>
      </c>
      <c r="AJ37" s="165">
        <v>23762</v>
      </c>
      <c r="AK37" s="40">
        <v>6354</v>
      </c>
      <c r="AL37" s="40">
        <v>6656</v>
      </c>
      <c r="AM37" s="40">
        <v>6845</v>
      </c>
      <c r="AN37" s="40">
        <v>6725</v>
      </c>
      <c r="AO37" s="165">
        <v>26580</v>
      </c>
      <c r="AP37" s="40">
        <v>6269</v>
      </c>
      <c r="AQ37" s="40">
        <v>6708</v>
      </c>
      <c r="AR37" s="40">
        <v>7266</v>
      </c>
      <c r="AS37" s="40">
        <v>7536</v>
      </c>
      <c r="AT37" s="165">
        <v>27779</v>
      </c>
      <c r="AU37" s="40">
        <v>6987</v>
      </c>
      <c r="AV37" s="40">
        <v>7153</v>
      </c>
      <c r="AW37" s="40">
        <v>10538</v>
      </c>
      <c r="AX37" s="40">
        <v>13956</v>
      </c>
      <c r="AY37" s="165">
        <v>38634</v>
      </c>
      <c r="AZ37" s="40">
        <v>12799</v>
      </c>
      <c r="BA37" s="40">
        <v>14481</v>
      </c>
      <c r="BB37" s="40">
        <v>13607</v>
      </c>
      <c r="BC37" s="40">
        <v>15893</v>
      </c>
      <c r="BD37" s="165">
        <v>56780</v>
      </c>
      <c r="BE37" s="40">
        <v>18136</v>
      </c>
      <c r="BF37" s="40">
        <v>20806</v>
      </c>
      <c r="BG37" s="40">
        <v>30547</v>
      </c>
      <c r="BH37" s="40">
        <v>38643</v>
      </c>
      <c r="BI37" s="165">
        <v>108132</v>
      </c>
      <c r="BJ37" s="40">
        <v>37250</v>
      </c>
      <c r="BK37" s="118">
        <v>37707</v>
      </c>
      <c r="BL37" s="118">
        <v>36204</v>
      </c>
      <c r="BM37" s="118">
        <v>28646</v>
      </c>
      <c r="BN37" s="165">
        <v>139807</v>
      </c>
      <c r="BO37" s="118">
        <v>19186</v>
      </c>
      <c r="BP37" s="118">
        <v>16239</v>
      </c>
      <c r="BQ37" s="118">
        <v>15702</v>
      </c>
      <c r="BR37" s="118">
        <v>15875</v>
      </c>
      <c r="BS37" s="165">
        <v>67002</v>
      </c>
      <c r="BT37" s="118">
        <v>16953</v>
      </c>
      <c r="BU37" s="118">
        <v>18544</v>
      </c>
      <c r="BV37" s="118">
        <v>21958</v>
      </c>
      <c r="BW37" s="118">
        <v>22320</v>
      </c>
      <c r="BX37" s="165">
        <v>79775</v>
      </c>
      <c r="BY37" s="40">
        <v>19735</v>
      </c>
      <c r="BZ37" s="40">
        <v>25989</v>
      </c>
      <c r="CA37" s="40">
        <v>29528</v>
      </c>
      <c r="CB37" s="40">
        <v>29682</v>
      </c>
      <c r="CC37" s="165">
        <v>104934</v>
      </c>
      <c r="CD37" s="46"/>
    </row>
    <row r="38" spans="1:82">
      <c r="A38" s="123" t="s">
        <v>80</v>
      </c>
      <c r="B38" s="130">
        <v>856</v>
      </c>
      <c r="C38" s="130">
        <v>954</v>
      </c>
      <c r="D38" s="130">
        <v>980</v>
      </c>
      <c r="E38" s="130">
        <v>1005</v>
      </c>
      <c r="F38" s="147">
        <v>3795</v>
      </c>
      <c r="G38" s="130">
        <v>965</v>
      </c>
      <c r="H38" s="130">
        <v>1020</v>
      </c>
      <c r="I38" s="130">
        <v>1027</v>
      </c>
      <c r="J38" s="130">
        <v>1078</v>
      </c>
      <c r="K38" s="147">
        <v>4090</v>
      </c>
      <c r="L38" s="130">
        <v>998</v>
      </c>
      <c r="M38" s="130">
        <v>1088</v>
      </c>
      <c r="N38" s="130">
        <v>1106</v>
      </c>
      <c r="O38" s="130">
        <v>1077</v>
      </c>
      <c r="P38" s="147">
        <v>4269</v>
      </c>
      <c r="Q38" s="130">
        <v>994</v>
      </c>
      <c r="R38" s="130">
        <v>1090</v>
      </c>
      <c r="S38" s="130">
        <v>1097</v>
      </c>
      <c r="T38" s="130">
        <v>1117</v>
      </c>
      <c r="U38" s="147">
        <v>4298</v>
      </c>
      <c r="V38" s="130">
        <v>1054</v>
      </c>
      <c r="W38" s="125">
        <v>1150</v>
      </c>
      <c r="X38" s="124">
        <f>+X36-X37</f>
        <v>1185</v>
      </c>
      <c r="Y38" s="124">
        <v>1187</v>
      </c>
      <c r="Z38" s="181">
        <v>4576</v>
      </c>
      <c r="AA38" s="124">
        <v>1226</v>
      </c>
      <c r="AB38" s="124">
        <v>1352</v>
      </c>
      <c r="AC38" s="124">
        <v>1367</v>
      </c>
      <c r="AD38" s="124">
        <v>1346</v>
      </c>
      <c r="AE38" s="181">
        <v>5291</v>
      </c>
      <c r="AF38" s="124">
        <v>1877</v>
      </c>
      <c r="AG38" s="124">
        <v>2308</v>
      </c>
      <c r="AH38" s="124">
        <v>2123</v>
      </c>
      <c r="AI38" s="124">
        <v>2030</v>
      </c>
      <c r="AJ38" s="181">
        <v>8338</v>
      </c>
      <c r="AK38" s="124">
        <v>2116</v>
      </c>
      <c r="AL38" s="124">
        <v>2217</v>
      </c>
      <c r="AM38" s="124">
        <v>2199</v>
      </c>
      <c r="AN38" s="124">
        <v>2092</v>
      </c>
      <c r="AO38" s="181">
        <v>8624</v>
      </c>
      <c r="AP38" s="124">
        <v>2145</v>
      </c>
      <c r="AQ38" s="124">
        <v>2387</v>
      </c>
      <c r="AR38" s="124">
        <v>2359</v>
      </c>
      <c r="AS38" s="124">
        <v>2302</v>
      </c>
      <c r="AT38" s="181">
        <v>9193</v>
      </c>
      <c r="AU38" s="124">
        <v>2424</v>
      </c>
      <c r="AV38" s="124">
        <v>2529</v>
      </c>
      <c r="AW38" s="124">
        <v>3443</v>
      </c>
      <c r="AX38" s="124">
        <v>4121</v>
      </c>
      <c r="AY38" s="181">
        <v>12517</v>
      </c>
      <c r="AZ38" s="124">
        <v>3875</v>
      </c>
      <c r="BA38" s="124">
        <v>4663</v>
      </c>
      <c r="BB38" s="124">
        <v>4303</v>
      </c>
      <c r="BC38" s="124">
        <v>4068</v>
      </c>
      <c r="BD38" s="181">
        <v>16909</v>
      </c>
      <c r="BE38" s="124">
        <v>4788</v>
      </c>
      <c r="BF38" s="124">
        <v>5142</v>
      </c>
      <c r="BG38" s="124">
        <v>6314</v>
      </c>
      <c r="BH38" s="124">
        <v>7525</v>
      </c>
      <c r="BI38" s="181">
        <v>23769</v>
      </c>
      <c r="BJ38" s="124">
        <v>8637</v>
      </c>
      <c r="BK38" s="131">
        <v>9575</v>
      </c>
      <c r="BL38" s="131">
        <v>9135</v>
      </c>
      <c r="BM38" s="131">
        <v>7277</v>
      </c>
      <c r="BN38" s="181">
        <v>34624</v>
      </c>
      <c r="BO38" s="131">
        <v>7027</v>
      </c>
      <c r="BP38" s="131">
        <v>6754</v>
      </c>
      <c r="BQ38" s="131">
        <v>6210</v>
      </c>
      <c r="BR38" s="131">
        <v>5979</v>
      </c>
      <c r="BS38" s="181">
        <v>25970</v>
      </c>
      <c r="BT38" s="131">
        <v>5763</v>
      </c>
      <c r="BU38" s="131">
        <v>6072</v>
      </c>
      <c r="BV38" s="131">
        <v>6458</v>
      </c>
      <c r="BW38" s="131">
        <v>6428</v>
      </c>
      <c r="BX38" s="181">
        <v>24721</v>
      </c>
      <c r="BY38" s="124">
        <v>6373</v>
      </c>
      <c r="BZ38" s="124">
        <v>8486</v>
      </c>
      <c r="CA38" s="124">
        <v>9160</v>
      </c>
      <c r="CB38" s="124">
        <v>8367</v>
      </c>
      <c r="CC38" s="181">
        <v>32386</v>
      </c>
      <c r="CD38" s="46"/>
    </row>
    <row r="39" spans="1:82">
      <c r="A39" s="18"/>
      <c r="B39" s="7"/>
      <c r="C39" s="7"/>
      <c r="D39" s="7"/>
      <c r="E39" s="7"/>
      <c r="F39" s="161"/>
      <c r="G39" s="7"/>
      <c r="H39" s="7"/>
      <c r="I39" s="7"/>
      <c r="J39" s="7"/>
      <c r="K39" s="161"/>
      <c r="L39" s="7"/>
      <c r="M39" s="7"/>
      <c r="N39" s="7"/>
      <c r="O39" s="7"/>
      <c r="P39" s="161"/>
      <c r="Q39" s="7"/>
      <c r="R39" s="7"/>
      <c r="S39" s="7"/>
      <c r="T39" s="7"/>
      <c r="U39" s="161"/>
      <c r="V39" s="7"/>
      <c r="X39" s="40"/>
      <c r="Y39" s="40"/>
      <c r="Z39" s="178"/>
      <c r="AA39" s="40"/>
      <c r="AB39" s="40"/>
      <c r="AC39" s="40"/>
      <c r="AD39" s="40"/>
      <c r="AE39" s="178"/>
      <c r="AF39" s="40"/>
      <c r="AG39" s="40"/>
      <c r="AH39" s="40"/>
      <c r="AI39" s="40"/>
      <c r="AJ39" s="178"/>
      <c r="AK39" s="40"/>
      <c r="AL39" s="40"/>
      <c r="AM39" s="40"/>
      <c r="AN39" s="40"/>
      <c r="AO39" s="178"/>
      <c r="AP39" s="40"/>
      <c r="AQ39" s="40"/>
      <c r="AR39" s="40"/>
      <c r="AS39" s="40"/>
      <c r="AT39" s="178"/>
      <c r="AU39" s="40"/>
      <c r="AV39" s="40"/>
      <c r="AW39" s="40"/>
      <c r="AX39" s="40"/>
      <c r="AY39" s="178"/>
      <c r="AZ39" s="40"/>
      <c r="BA39" s="40"/>
      <c r="BB39" s="40"/>
      <c r="BC39" s="40"/>
      <c r="BD39" s="178"/>
      <c r="BE39" s="40"/>
      <c r="BF39" s="40"/>
      <c r="BG39" s="40"/>
      <c r="BH39" s="40"/>
      <c r="BI39" s="178"/>
      <c r="BJ39" s="40"/>
      <c r="BK39" s="40"/>
      <c r="BL39" s="40"/>
      <c r="BM39" s="40"/>
      <c r="BN39" s="165"/>
      <c r="BO39" s="40"/>
      <c r="BP39" s="40"/>
      <c r="BQ39" s="40"/>
      <c r="BR39" s="40"/>
      <c r="BS39" s="165"/>
      <c r="BT39" s="40"/>
      <c r="BU39" s="40"/>
      <c r="BV39" s="40"/>
      <c r="BW39" s="40"/>
      <c r="BX39" s="165"/>
      <c r="BY39" s="40"/>
      <c r="BZ39" s="40"/>
      <c r="CA39" s="40"/>
      <c r="CB39" s="40"/>
      <c r="CC39" s="165"/>
      <c r="CD39" s="46"/>
    </row>
    <row r="40" spans="1:82">
      <c r="A40" s="18" t="s">
        <v>81</v>
      </c>
      <c r="B40" s="7">
        <v>187</v>
      </c>
      <c r="C40" s="7">
        <v>205</v>
      </c>
      <c r="D40" s="7">
        <v>210</v>
      </c>
      <c r="E40" s="7">
        <v>217</v>
      </c>
      <c r="F40" s="161">
        <v>819</v>
      </c>
      <c r="G40" s="7">
        <v>205</v>
      </c>
      <c r="H40" s="7">
        <v>206</v>
      </c>
      <c r="I40" s="7">
        <v>209</v>
      </c>
      <c r="J40" s="7">
        <v>243</v>
      </c>
      <c r="K40" s="161">
        <v>863</v>
      </c>
      <c r="L40" s="7">
        <v>214</v>
      </c>
      <c r="M40" s="7">
        <v>224</v>
      </c>
      <c r="N40" s="7">
        <v>229</v>
      </c>
      <c r="O40" s="7">
        <v>242</v>
      </c>
      <c r="P40" s="161">
        <v>909</v>
      </c>
      <c r="Q40" s="7">
        <v>232</v>
      </c>
      <c r="R40" s="7">
        <v>234</v>
      </c>
      <c r="S40" s="7">
        <v>222</v>
      </c>
      <c r="T40" s="7">
        <v>229</v>
      </c>
      <c r="U40" s="161">
        <v>917</v>
      </c>
      <c r="V40" s="7">
        <v>236</v>
      </c>
      <c r="W40" s="1">
        <v>234</v>
      </c>
      <c r="X40" s="40">
        <v>250</v>
      </c>
      <c r="Y40" s="40">
        <v>251</v>
      </c>
      <c r="Z40" s="165">
        <v>971</v>
      </c>
      <c r="AA40" s="40">
        <v>264</v>
      </c>
      <c r="AB40" s="40">
        <v>257</v>
      </c>
      <c r="AC40" s="40">
        <v>258</v>
      </c>
      <c r="AD40" s="40">
        <v>266</v>
      </c>
      <c r="AE40" s="165">
        <v>1045</v>
      </c>
      <c r="AF40" s="40">
        <v>479</v>
      </c>
      <c r="AG40" s="40">
        <v>640</v>
      </c>
      <c r="AH40" s="40">
        <v>550</v>
      </c>
      <c r="AI40" s="40">
        <v>508</v>
      </c>
      <c r="AJ40" s="165">
        <v>2177</v>
      </c>
      <c r="AK40" s="40">
        <v>491</v>
      </c>
      <c r="AL40" s="40">
        <v>451</v>
      </c>
      <c r="AM40" s="40">
        <v>431</v>
      </c>
      <c r="AN40" s="40">
        <v>425</v>
      </c>
      <c r="AO40" s="165">
        <v>1798</v>
      </c>
      <c r="AP40" s="40">
        <v>457</v>
      </c>
      <c r="AQ40" s="40">
        <v>485</v>
      </c>
      <c r="AR40" s="40">
        <v>439</v>
      </c>
      <c r="AS40" s="40">
        <v>473</v>
      </c>
      <c r="AT40" s="165">
        <v>1854</v>
      </c>
      <c r="AU40" s="40">
        <v>386</v>
      </c>
      <c r="AV40" s="40">
        <v>424</v>
      </c>
      <c r="AW40" s="40">
        <v>594</v>
      </c>
      <c r="AX40" s="40">
        <v>863</v>
      </c>
      <c r="AY40" s="165">
        <v>2267</v>
      </c>
      <c r="AZ40" s="40">
        <v>797</v>
      </c>
      <c r="BA40" s="40">
        <v>736</v>
      </c>
      <c r="BB40" s="40">
        <v>692</v>
      </c>
      <c r="BC40" s="40">
        <v>645</v>
      </c>
      <c r="BD40" s="165">
        <v>2870</v>
      </c>
      <c r="BE40" s="40">
        <v>753</v>
      </c>
      <c r="BF40" s="40">
        <v>663</v>
      </c>
      <c r="BG40" s="40">
        <v>814</v>
      </c>
      <c r="BH40" s="40">
        <v>1136</v>
      </c>
      <c r="BI40" s="165">
        <v>3366</v>
      </c>
      <c r="BJ40" s="40">
        <v>1076</v>
      </c>
      <c r="BK40" s="40">
        <v>1028</v>
      </c>
      <c r="BL40" s="40">
        <v>1097</v>
      </c>
      <c r="BM40" s="40">
        <v>1043</v>
      </c>
      <c r="BN40" s="165">
        <v>4244</v>
      </c>
      <c r="BO40" s="40">
        <v>1023</v>
      </c>
      <c r="BP40" s="40">
        <v>883</v>
      </c>
      <c r="BQ40" s="40">
        <v>762</v>
      </c>
      <c r="BR40" s="40">
        <v>906</v>
      </c>
      <c r="BS40" s="165">
        <v>3574</v>
      </c>
      <c r="BT40" s="40">
        <v>908</v>
      </c>
      <c r="BU40" s="40">
        <v>890</v>
      </c>
      <c r="BV40" s="40">
        <v>956</v>
      </c>
      <c r="BW40" s="40">
        <v>978</v>
      </c>
      <c r="BX40" s="165">
        <v>3732</v>
      </c>
      <c r="BY40" s="40">
        <v>1009</v>
      </c>
      <c r="BZ40" s="40">
        <v>1375</v>
      </c>
      <c r="CA40" s="40">
        <v>1596</v>
      </c>
      <c r="CB40" s="40">
        <v>1691</v>
      </c>
      <c r="CC40" s="165">
        <v>5671</v>
      </c>
      <c r="CD40" s="46"/>
    </row>
    <row r="41" spans="1:82">
      <c r="A41" s="18" t="s">
        <v>82</v>
      </c>
      <c r="B41" s="7">
        <v>401</v>
      </c>
      <c r="C41" s="7">
        <v>409</v>
      </c>
      <c r="D41" s="7">
        <v>412</v>
      </c>
      <c r="E41" s="7">
        <v>415</v>
      </c>
      <c r="F41" s="161">
        <v>1637</v>
      </c>
      <c r="G41" s="7">
        <v>437</v>
      </c>
      <c r="H41" s="7">
        <v>436</v>
      </c>
      <c r="I41" s="7">
        <v>429</v>
      </c>
      <c r="J41" s="7">
        <v>438</v>
      </c>
      <c r="K41" s="161">
        <v>1740</v>
      </c>
      <c r="L41" s="7">
        <v>453</v>
      </c>
      <c r="M41" s="7">
        <v>456</v>
      </c>
      <c r="N41" s="7">
        <v>446</v>
      </c>
      <c r="O41" s="7">
        <v>459</v>
      </c>
      <c r="P41" s="161">
        <v>1814</v>
      </c>
      <c r="Q41" s="7">
        <v>460</v>
      </c>
      <c r="R41" s="7">
        <v>479</v>
      </c>
      <c r="S41" s="7">
        <v>466</v>
      </c>
      <c r="T41" s="7">
        <v>478</v>
      </c>
      <c r="U41" s="161">
        <v>1883</v>
      </c>
      <c r="V41" s="7">
        <v>481</v>
      </c>
      <c r="W41" s="1">
        <v>491</v>
      </c>
      <c r="X41" s="40">
        <v>474</v>
      </c>
      <c r="Y41" s="40">
        <v>511</v>
      </c>
      <c r="Z41" s="165">
        <v>1957</v>
      </c>
      <c r="AA41" s="40">
        <v>545</v>
      </c>
      <c r="AB41" s="40">
        <v>565</v>
      </c>
      <c r="AC41" s="40">
        <v>544</v>
      </c>
      <c r="AD41" s="40">
        <v>561</v>
      </c>
      <c r="AE41" s="165">
        <v>2215</v>
      </c>
      <c r="AF41" s="40">
        <v>937</v>
      </c>
      <c r="AG41" s="40">
        <v>1078</v>
      </c>
      <c r="AH41" s="40">
        <v>898</v>
      </c>
      <c r="AI41" s="40">
        <v>911</v>
      </c>
      <c r="AJ41" s="165">
        <v>3824</v>
      </c>
      <c r="AK41" s="40">
        <v>904</v>
      </c>
      <c r="AL41" s="40">
        <v>895</v>
      </c>
      <c r="AM41" s="40">
        <v>839</v>
      </c>
      <c r="AN41" s="40">
        <v>852</v>
      </c>
      <c r="AO41" s="165">
        <v>3490</v>
      </c>
      <c r="AP41" s="40">
        <v>870</v>
      </c>
      <c r="AQ41" s="40">
        <v>893</v>
      </c>
      <c r="AR41" s="40">
        <v>886</v>
      </c>
      <c r="AS41" s="40">
        <v>911</v>
      </c>
      <c r="AT41" s="165">
        <v>3560</v>
      </c>
      <c r="AU41" s="40">
        <v>943</v>
      </c>
      <c r="AV41" s="40">
        <v>935</v>
      </c>
      <c r="AW41" s="40">
        <v>1442</v>
      </c>
      <c r="AX41" s="40">
        <v>1773</v>
      </c>
      <c r="AY41" s="165">
        <v>5093</v>
      </c>
      <c r="AZ41" s="40">
        <v>1679</v>
      </c>
      <c r="BA41" s="40">
        <v>1530</v>
      </c>
      <c r="BB41" s="40">
        <v>1394</v>
      </c>
      <c r="BC41" s="40">
        <v>1445</v>
      </c>
      <c r="BD41" s="165">
        <v>6048</v>
      </c>
      <c r="BE41" s="40">
        <v>1445</v>
      </c>
      <c r="BF41" s="40">
        <v>1435</v>
      </c>
      <c r="BG41" s="40">
        <v>1698</v>
      </c>
      <c r="BH41" s="40">
        <v>2020</v>
      </c>
      <c r="BI41" s="165">
        <v>6598</v>
      </c>
      <c r="BJ41" s="40">
        <v>2033</v>
      </c>
      <c r="BK41" s="40">
        <v>2082</v>
      </c>
      <c r="BL41" s="40">
        <v>2276</v>
      </c>
      <c r="BM41" s="40">
        <v>2080</v>
      </c>
      <c r="BN41" s="165">
        <v>8471</v>
      </c>
      <c r="BO41" s="40">
        <v>2093</v>
      </c>
      <c r="BP41" s="40">
        <v>2005</v>
      </c>
      <c r="BQ41" s="40">
        <v>1873</v>
      </c>
      <c r="BR41" s="40">
        <v>1906</v>
      </c>
      <c r="BS41" s="165">
        <v>7877</v>
      </c>
      <c r="BT41" s="40">
        <v>1943</v>
      </c>
      <c r="BU41" s="40">
        <v>1994</v>
      </c>
      <c r="BV41" s="40">
        <v>1957</v>
      </c>
      <c r="BW41" s="40">
        <v>2051</v>
      </c>
      <c r="BX41" s="165">
        <v>7945</v>
      </c>
      <c r="BY41" s="40">
        <v>2117</v>
      </c>
      <c r="BZ41" s="40">
        <v>3252</v>
      </c>
      <c r="CA41" s="40">
        <v>3599</v>
      </c>
      <c r="CB41" s="40">
        <v>3147</v>
      </c>
      <c r="CC41" s="165">
        <v>12115</v>
      </c>
      <c r="CD41" s="46"/>
    </row>
    <row r="42" spans="1:82">
      <c r="A42" s="123" t="s">
        <v>83</v>
      </c>
      <c r="B42" s="130">
        <v>268</v>
      </c>
      <c r="C42" s="130">
        <v>340</v>
      </c>
      <c r="D42" s="130">
        <v>358</v>
      </c>
      <c r="E42" s="130">
        <v>373</v>
      </c>
      <c r="F42" s="147">
        <v>1339</v>
      </c>
      <c r="G42" s="130">
        <v>323</v>
      </c>
      <c r="H42" s="130">
        <v>378</v>
      </c>
      <c r="I42" s="130">
        <v>389</v>
      </c>
      <c r="J42" s="130">
        <v>397</v>
      </c>
      <c r="K42" s="147">
        <v>1487</v>
      </c>
      <c r="L42" s="130">
        <v>331</v>
      </c>
      <c r="M42" s="130">
        <v>408</v>
      </c>
      <c r="N42" s="130">
        <v>431</v>
      </c>
      <c r="O42" s="130">
        <v>376</v>
      </c>
      <c r="P42" s="147">
        <v>1546</v>
      </c>
      <c r="Q42" s="130">
        <v>302</v>
      </c>
      <c r="R42" s="130">
        <v>377</v>
      </c>
      <c r="S42" s="130">
        <v>409</v>
      </c>
      <c r="T42" s="130">
        <v>410</v>
      </c>
      <c r="U42" s="147">
        <v>1498</v>
      </c>
      <c r="V42" s="130">
        <v>337</v>
      </c>
      <c r="W42" s="126">
        <v>425</v>
      </c>
      <c r="X42" s="124">
        <f>+X38-X40-X41</f>
        <v>461</v>
      </c>
      <c r="Y42" s="124">
        <v>425</v>
      </c>
      <c r="Z42" s="181">
        <v>1648</v>
      </c>
      <c r="AA42" s="124">
        <v>417</v>
      </c>
      <c r="AB42" s="124">
        <v>530</v>
      </c>
      <c r="AC42" s="124">
        <v>565</v>
      </c>
      <c r="AD42" s="124">
        <v>519</v>
      </c>
      <c r="AE42" s="181">
        <v>2031</v>
      </c>
      <c r="AF42" s="124">
        <v>461</v>
      </c>
      <c r="AG42" s="124">
        <v>590</v>
      </c>
      <c r="AH42" s="124">
        <v>675</v>
      </c>
      <c r="AI42" s="124">
        <v>611</v>
      </c>
      <c r="AJ42" s="181">
        <v>2337</v>
      </c>
      <c r="AK42" s="124">
        <v>721</v>
      </c>
      <c r="AL42" s="124">
        <v>871</v>
      </c>
      <c r="AM42" s="124">
        <v>929</v>
      </c>
      <c r="AN42" s="124">
        <v>815</v>
      </c>
      <c r="AO42" s="181">
        <v>3336</v>
      </c>
      <c r="AP42" s="124">
        <v>818</v>
      </c>
      <c r="AQ42" s="124">
        <v>1009</v>
      </c>
      <c r="AR42" s="124">
        <v>1034</v>
      </c>
      <c r="AS42" s="124">
        <v>918</v>
      </c>
      <c r="AT42" s="181">
        <v>3779</v>
      </c>
      <c r="AU42" s="124">
        <v>1095</v>
      </c>
      <c r="AV42" s="124">
        <v>1170</v>
      </c>
      <c r="AW42" s="124">
        <v>1407</v>
      </c>
      <c r="AX42" s="124">
        <v>1485</v>
      </c>
      <c r="AY42" s="181">
        <v>5157</v>
      </c>
      <c r="AZ42" s="124">
        <v>1399</v>
      </c>
      <c r="BA42" s="124">
        <v>2397</v>
      </c>
      <c r="BB42" s="124">
        <v>2217</v>
      </c>
      <c r="BC42" s="124">
        <v>1978</v>
      </c>
      <c r="BD42" s="181">
        <v>7991</v>
      </c>
      <c r="BE42" s="124">
        <v>2590</v>
      </c>
      <c r="BF42" s="124">
        <v>3044</v>
      </c>
      <c r="BG42" s="124">
        <v>3802</v>
      </c>
      <c r="BH42" s="124">
        <v>4369</v>
      </c>
      <c r="BI42" s="181">
        <v>13805</v>
      </c>
      <c r="BJ42" s="124">
        <v>5528</v>
      </c>
      <c r="BK42" s="124">
        <v>6465</v>
      </c>
      <c r="BL42" s="124">
        <v>5762</v>
      </c>
      <c r="BM42" s="124">
        <v>4154</v>
      </c>
      <c r="BN42" s="181">
        <v>21909</v>
      </c>
      <c r="BO42" s="124">
        <v>3911</v>
      </c>
      <c r="BP42" s="124">
        <v>3866</v>
      </c>
      <c r="BQ42" s="124">
        <v>3575</v>
      </c>
      <c r="BR42" s="124">
        <v>3167</v>
      </c>
      <c r="BS42" s="181">
        <v>14519</v>
      </c>
      <c r="BT42" s="124">
        <v>2912</v>
      </c>
      <c r="BU42" s="124">
        <v>3188</v>
      </c>
      <c r="BV42" s="124">
        <v>3545</v>
      </c>
      <c r="BW42" s="124">
        <v>3399</v>
      </c>
      <c r="BX42" s="181">
        <v>13044</v>
      </c>
      <c r="BY42" s="124">
        <v>3247</v>
      </c>
      <c r="BZ42" s="124">
        <v>3859</v>
      </c>
      <c r="CA42" s="124">
        <v>3965</v>
      </c>
      <c r="CB42" s="124">
        <v>3529</v>
      </c>
      <c r="CC42" s="181">
        <v>14600</v>
      </c>
      <c r="CD42" s="46"/>
    </row>
    <row r="43" spans="1:82">
      <c r="A43" s="18"/>
      <c r="B43" s="7"/>
      <c r="C43" s="7"/>
      <c r="D43" s="7"/>
      <c r="E43" s="7"/>
      <c r="F43" s="161"/>
      <c r="G43" s="7"/>
      <c r="H43" s="7"/>
      <c r="I43" s="7"/>
      <c r="J43" s="7"/>
      <c r="K43" s="161"/>
      <c r="L43" s="7"/>
      <c r="M43" s="7"/>
      <c r="N43" s="7"/>
      <c r="O43" s="7"/>
      <c r="P43" s="161"/>
      <c r="Q43" s="7"/>
      <c r="R43" s="7"/>
      <c r="S43" s="7"/>
      <c r="T43" s="7"/>
      <c r="U43" s="161"/>
      <c r="V43" s="7"/>
      <c r="X43" s="40"/>
      <c r="Y43" s="40"/>
      <c r="Z43" s="178"/>
      <c r="AA43" s="40"/>
      <c r="AB43" s="40"/>
      <c r="AC43" s="40"/>
      <c r="AD43" s="40"/>
      <c r="AE43" s="178"/>
      <c r="AF43" s="40"/>
      <c r="AG43" s="40"/>
      <c r="AH43" s="40"/>
      <c r="AI43" s="40"/>
      <c r="AJ43" s="178"/>
      <c r="AK43" s="40"/>
      <c r="AL43" s="40"/>
      <c r="AM43" s="40"/>
      <c r="AN43" s="40"/>
      <c r="AO43" s="178"/>
      <c r="AP43" s="40"/>
      <c r="AQ43" s="40"/>
      <c r="AR43" s="40"/>
      <c r="AS43" s="40"/>
      <c r="AT43" s="178"/>
      <c r="AU43" s="40"/>
      <c r="AV43" s="40"/>
      <c r="AW43" s="40"/>
      <c r="AX43" s="40"/>
      <c r="AY43" s="178"/>
      <c r="AZ43" s="40"/>
      <c r="BA43" s="40"/>
      <c r="BB43" s="40"/>
      <c r="BC43" s="40"/>
      <c r="BD43" s="178"/>
      <c r="BE43" s="40"/>
      <c r="BF43" s="40"/>
      <c r="BG43" s="40"/>
      <c r="BH43" s="40"/>
      <c r="BI43" s="178"/>
      <c r="BJ43" s="40"/>
      <c r="BK43" s="40"/>
      <c r="BL43" s="40"/>
      <c r="BM43" s="40"/>
      <c r="BN43" s="165"/>
      <c r="BO43" s="40"/>
      <c r="BP43" s="40"/>
      <c r="BQ43" s="40"/>
      <c r="BR43" s="40"/>
      <c r="BS43" s="165"/>
      <c r="BT43" s="40"/>
      <c r="BU43" s="40"/>
      <c r="BV43" s="40"/>
      <c r="BW43" s="40"/>
      <c r="BX43" s="165"/>
      <c r="BY43" s="40"/>
      <c r="BZ43" s="40"/>
      <c r="CA43" s="40"/>
      <c r="CB43" s="40"/>
      <c r="CC43" s="165"/>
      <c r="CD43" s="46"/>
    </row>
    <row r="44" spans="1:82">
      <c r="A44" s="18" t="s">
        <v>84</v>
      </c>
      <c r="B44" s="7"/>
      <c r="C44" s="7"/>
      <c r="D44" s="7"/>
      <c r="E44" s="7"/>
      <c r="F44" s="161"/>
      <c r="G44" s="7"/>
      <c r="H44" s="7"/>
      <c r="I44" s="7"/>
      <c r="J44" s="7"/>
      <c r="K44" s="161"/>
      <c r="L44" s="7"/>
      <c r="M44" s="7"/>
      <c r="N44" s="7"/>
      <c r="O44" s="7"/>
      <c r="P44" s="161"/>
      <c r="Q44" s="7"/>
      <c r="R44" s="7"/>
      <c r="S44" s="7"/>
      <c r="T44" s="7"/>
      <c r="U44" s="161"/>
      <c r="V44" s="7"/>
      <c r="X44" s="40"/>
      <c r="Y44" s="40"/>
      <c r="Z44" s="178"/>
      <c r="AA44" s="40"/>
      <c r="AB44" s="40"/>
      <c r="AC44" s="40"/>
      <c r="AD44" s="40"/>
      <c r="AE44" s="178"/>
      <c r="AF44" s="40"/>
      <c r="AG44" s="40"/>
      <c r="AH44" s="40"/>
      <c r="AI44" s="40"/>
      <c r="AJ44" s="178"/>
      <c r="AK44" s="40"/>
      <c r="AL44" s="40"/>
      <c r="AM44" s="40"/>
      <c r="AN44" s="40"/>
      <c r="AO44" s="178"/>
      <c r="AP44" s="40"/>
      <c r="AQ44" s="40"/>
      <c r="AR44" s="40"/>
      <c r="AS44" s="40"/>
      <c r="AT44" s="178"/>
      <c r="AU44" s="40">
        <v>82</v>
      </c>
      <c r="AV44" s="40">
        <v>61</v>
      </c>
      <c r="AW44" s="40">
        <v>127</v>
      </c>
      <c r="AX44" s="40">
        <v>214</v>
      </c>
      <c r="AY44" s="178">
        <v>484</v>
      </c>
      <c r="AZ44" s="40">
        <v>211</v>
      </c>
      <c r="BA44" s="40">
        <v>190</v>
      </c>
      <c r="BB44" s="40">
        <v>151</v>
      </c>
      <c r="BC44" s="40">
        <v>127</v>
      </c>
      <c r="BD44" s="178">
        <v>679</v>
      </c>
      <c r="BE44" s="40">
        <v>136</v>
      </c>
      <c r="BF44" s="40">
        <v>144</v>
      </c>
      <c r="BG44" s="110">
        <v>189</v>
      </c>
      <c r="BH44" s="40">
        <v>239</v>
      </c>
      <c r="BI44" s="178">
        <v>708</v>
      </c>
      <c r="BJ44" s="40">
        <v>220</v>
      </c>
      <c r="BK44" s="40">
        <v>216</v>
      </c>
      <c r="BL44" s="40">
        <v>217</v>
      </c>
      <c r="BM44" s="40">
        <v>249</v>
      </c>
      <c r="BN44" s="165">
        <v>902</v>
      </c>
      <c r="BO44" s="40">
        <v>214</v>
      </c>
      <c r="BP44" s="40">
        <v>216</v>
      </c>
      <c r="BQ44" s="40">
        <v>222</v>
      </c>
      <c r="BR44" s="40">
        <v>207</v>
      </c>
      <c r="BS44" s="165">
        <v>859</v>
      </c>
      <c r="BT44" s="40">
        <v>218</v>
      </c>
      <c r="BU44" s="40">
        <v>217</v>
      </c>
      <c r="BV44" s="40">
        <v>216</v>
      </c>
      <c r="BW44" s="40">
        <v>226</v>
      </c>
      <c r="BX44" s="165">
        <v>877</v>
      </c>
      <c r="BY44" s="40">
        <v>232</v>
      </c>
      <c r="BZ44" s="40">
        <v>276</v>
      </c>
      <c r="CA44" s="40">
        <v>302</v>
      </c>
      <c r="CB44" s="40">
        <v>308</v>
      </c>
      <c r="CC44" s="165">
        <v>1118</v>
      </c>
      <c r="CD44" s="46"/>
    </row>
    <row r="45" spans="1:82">
      <c r="A45" s="18" t="s">
        <v>85</v>
      </c>
      <c r="B45" s="20">
        <v>29</v>
      </c>
      <c r="C45" s="20">
        <v>33</v>
      </c>
      <c r="D45" s="20">
        <v>32</v>
      </c>
      <c r="E45" s="20">
        <v>32</v>
      </c>
      <c r="F45" s="161">
        <v>126</v>
      </c>
      <c r="G45" s="20">
        <v>32</v>
      </c>
      <c r="H45" s="20">
        <v>33</v>
      </c>
      <c r="I45" s="20">
        <v>33</v>
      </c>
      <c r="J45" s="20">
        <v>34</v>
      </c>
      <c r="K45" s="161">
        <v>132</v>
      </c>
      <c r="L45" s="20">
        <v>33</v>
      </c>
      <c r="M45" s="20">
        <v>32</v>
      </c>
      <c r="N45" s="20">
        <v>34</v>
      </c>
      <c r="O45" s="20">
        <v>35</v>
      </c>
      <c r="P45" s="161">
        <v>134</v>
      </c>
      <c r="Q45" s="20">
        <v>26</v>
      </c>
      <c r="R45" s="20">
        <v>26</v>
      </c>
      <c r="S45" s="20">
        <v>26</v>
      </c>
      <c r="T45" s="20">
        <v>27</v>
      </c>
      <c r="U45" s="161">
        <v>105</v>
      </c>
      <c r="V45" s="20">
        <v>27</v>
      </c>
      <c r="W45" s="1">
        <v>27</v>
      </c>
      <c r="X45" s="39">
        <f>11+15</f>
        <v>26</v>
      </c>
      <c r="Y45" s="39">
        <v>26</v>
      </c>
      <c r="Z45" s="165">
        <v>106</v>
      </c>
      <c r="AA45" s="39">
        <v>29</v>
      </c>
      <c r="AB45" s="39">
        <v>28</v>
      </c>
      <c r="AC45" s="39">
        <v>24</v>
      </c>
      <c r="AD45" s="39">
        <v>27</v>
      </c>
      <c r="AE45" s="165">
        <v>108</v>
      </c>
      <c r="AF45" s="39">
        <v>47</v>
      </c>
      <c r="AG45" s="39">
        <v>56</v>
      </c>
      <c r="AH45" s="39">
        <v>49</v>
      </c>
      <c r="AI45" s="39">
        <v>42</v>
      </c>
      <c r="AJ45" s="165">
        <v>194</v>
      </c>
      <c r="AK45" s="39">
        <v>31</v>
      </c>
      <c r="AL45" s="39">
        <v>28</v>
      </c>
      <c r="AM45" s="39">
        <v>26</v>
      </c>
      <c r="AN45" s="39">
        <v>26</v>
      </c>
      <c r="AO45" s="165">
        <v>111</v>
      </c>
      <c r="AP45" s="39">
        <v>23</v>
      </c>
      <c r="AQ45" s="39">
        <v>21</v>
      </c>
      <c r="AR45" s="39">
        <v>21</v>
      </c>
      <c r="AS45" s="39">
        <v>21</v>
      </c>
      <c r="AT45" s="165">
        <v>86</v>
      </c>
      <c r="AU45" s="39">
        <v>15</v>
      </c>
      <c r="AV45" s="39">
        <v>16</v>
      </c>
      <c r="AW45" s="39">
        <v>60</v>
      </c>
      <c r="AX45" s="39">
        <v>76</v>
      </c>
      <c r="AY45" s="165">
        <v>167</v>
      </c>
      <c r="AZ45" s="39">
        <v>58</v>
      </c>
      <c r="BA45" s="39">
        <v>95</v>
      </c>
      <c r="BB45" s="39">
        <v>72</v>
      </c>
      <c r="BC45" s="39">
        <v>61</v>
      </c>
      <c r="BD45" s="165">
        <v>286</v>
      </c>
      <c r="BE45" s="39">
        <v>61</v>
      </c>
      <c r="BF45" s="39">
        <v>57</v>
      </c>
      <c r="BG45" s="111">
        <v>92</v>
      </c>
      <c r="BH45" s="39">
        <v>119</v>
      </c>
      <c r="BI45" s="165">
        <v>329</v>
      </c>
      <c r="BJ45" s="39">
        <v>84</v>
      </c>
      <c r="BK45" s="39">
        <v>86</v>
      </c>
      <c r="BL45" s="39">
        <v>90</v>
      </c>
      <c r="BM45" s="39">
        <v>89</v>
      </c>
      <c r="BN45" s="178">
        <v>349</v>
      </c>
      <c r="BO45" s="39">
        <v>71</v>
      </c>
      <c r="BP45" s="39">
        <v>76</v>
      </c>
      <c r="BQ45" s="39">
        <v>72</v>
      </c>
      <c r="BR45" s="39">
        <v>78</v>
      </c>
      <c r="BS45" s="178">
        <v>297</v>
      </c>
      <c r="BT45" s="39">
        <v>67</v>
      </c>
      <c r="BU45" s="39">
        <v>73</v>
      </c>
      <c r="BV45" s="39">
        <v>69</v>
      </c>
      <c r="BW45" s="39">
        <v>70</v>
      </c>
      <c r="BX45" s="178">
        <v>279</v>
      </c>
      <c r="BY45" s="39">
        <v>66</v>
      </c>
      <c r="BZ45" s="39">
        <v>122</v>
      </c>
      <c r="CA45" s="39">
        <v>131</v>
      </c>
      <c r="CB45" s="39">
        <v>150</v>
      </c>
      <c r="CC45" s="178">
        <v>469</v>
      </c>
      <c r="CD45" s="46"/>
    </row>
    <row r="46" spans="1:82">
      <c r="A46" s="123" t="s">
        <v>86</v>
      </c>
      <c r="B46" s="130">
        <v>239</v>
      </c>
      <c r="C46" s="130">
        <v>307</v>
      </c>
      <c r="D46" s="130">
        <v>326</v>
      </c>
      <c r="E46" s="130">
        <v>341</v>
      </c>
      <c r="F46" s="170">
        <v>1213</v>
      </c>
      <c r="G46" s="130">
        <v>291</v>
      </c>
      <c r="H46" s="130">
        <v>345</v>
      </c>
      <c r="I46" s="130">
        <v>356</v>
      </c>
      <c r="J46" s="130">
        <v>363</v>
      </c>
      <c r="K46" s="147">
        <v>1355</v>
      </c>
      <c r="L46" s="130">
        <v>298</v>
      </c>
      <c r="M46" s="130">
        <v>376</v>
      </c>
      <c r="N46" s="130">
        <v>397</v>
      </c>
      <c r="O46" s="130">
        <v>341</v>
      </c>
      <c r="P46" s="170">
        <v>1412</v>
      </c>
      <c r="Q46" s="130">
        <v>276</v>
      </c>
      <c r="R46" s="130">
        <v>351</v>
      </c>
      <c r="S46" s="130">
        <v>383</v>
      </c>
      <c r="T46" s="130">
        <v>382</v>
      </c>
      <c r="U46" s="170">
        <v>1392</v>
      </c>
      <c r="V46" s="130">
        <v>310</v>
      </c>
      <c r="W46" s="126">
        <v>398</v>
      </c>
      <c r="X46" s="124">
        <f>+X42-X45</f>
        <v>435</v>
      </c>
      <c r="Y46" s="124">
        <v>399</v>
      </c>
      <c r="Z46" s="187">
        <v>1542</v>
      </c>
      <c r="AA46" s="124">
        <v>388</v>
      </c>
      <c r="AB46" s="124">
        <v>502</v>
      </c>
      <c r="AC46" s="124">
        <v>541</v>
      </c>
      <c r="AD46" s="124">
        <v>492</v>
      </c>
      <c r="AE46" s="187">
        <v>1923</v>
      </c>
      <c r="AF46" s="124">
        <v>414</v>
      </c>
      <c r="AG46" s="124">
        <v>534</v>
      </c>
      <c r="AH46" s="124">
        <v>626</v>
      </c>
      <c r="AI46" s="124">
        <v>569</v>
      </c>
      <c r="AJ46" s="187">
        <v>2143</v>
      </c>
      <c r="AK46" s="124">
        <v>690</v>
      </c>
      <c r="AL46" s="124">
        <v>843</v>
      </c>
      <c r="AM46" s="124">
        <v>903</v>
      </c>
      <c r="AN46" s="132">
        <v>789</v>
      </c>
      <c r="AO46" s="187">
        <v>3225</v>
      </c>
      <c r="AP46" s="124">
        <v>795</v>
      </c>
      <c r="AQ46" s="124">
        <v>988</v>
      </c>
      <c r="AR46" s="124">
        <v>1013</v>
      </c>
      <c r="AS46" s="124">
        <v>897</v>
      </c>
      <c r="AT46" s="187">
        <v>3693</v>
      </c>
      <c r="AU46" s="124">
        <v>998</v>
      </c>
      <c r="AV46" s="124">
        <v>1093</v>
      </c>
      <c r="AW46" s="124">
        <v>1220</v>
      </c>
      <c r="AX46" s="124">
        <v>1195</v>
      </c>
      <c r="AY46" s="187">
        <v>4506</v>
      </c>
      <c r="AZ46" s="124">
        <v>1130</v>
      </c>
      <c r="BA46" s="124">
        <v>2112</v>
      </c>
      <c r="BB46" s="124">
        <v>1994</v>
      </c>
      <c r="BC46" s="124">
        <v>1790</v>
      </c>
      <c r="BD46" s="187">
        <v>7026</v>
      </c>
      <c r="BE46" s="124">
        <v>2393</v>
      </c>
      <c r="BF46" s="124">
        <v>2843</v>
      </c>
      <c r="BG46" s="133">
        <v>3521</v>
      </c>
      <c r="BH46" s="124">
        <v>4011</v>
      </c>
      <c r="BI46" s="187">
        <v>12768</v>
      </c>
      <c r="BJ46" s="124">
        <v>5224</v>
      </c>
      <c r="BK46" s="124">
        <v>6163</v>
      </c>
      <c r="BL46" s="124">
        <v>5455</v>
      </c>
      <c r="BM46" s="124">
        <v>3816</v>
      </c>
      <c r="BN46" s="181">
        <v>20658</v>
      </c>
      <c r="BO46" s="124">
        <v>3626</v>
      </c>
      <c r="BP46" s="124">
        <v>3574</v>
      </c>
      <c r="BQ46" s="124">
        <v>3281.3212429992509</v>
      </c>
      <c r="BR46" s="124">
        <v>2882</v>
      </c>
      <c r="BS46" s="181">
        <v>13363</v>
      </c>
      <c r="BT46" s="124">
        <v>2627</v>
      </c>
      <c r="BU46" s="124">
        <v>2898</v>
      </c>
      <c r="BV46" s="124">
        <v>3260</v>
      </c>
      <c r="BW46" s="124">
        <v>3103</v>
      </c>
      <c r="BX46" s="181">
        <v>11888</v>
      </c>
      <c r="BY46" s="124">
        <v>2949</v>
      </c>
      <c r="BZ46" s="124">
        <v>3461</v>
      </c>
      <c r="CA46" s="124">
        <v>3532</v>
      </c>
      <c r="CB46" s="124">
        <v>3071</v>
      </c>
      <c r="CC46" s="181">
        <v>13013</v>
      </c>
      <c r="CD46" s="46"/>
    </row>
    <row r="47" spans="1:82">
      <c r="A47" s="18"/>
      <c r="B47" s="7"/>
      <c r="C47" s="7"/>
      <c r="D47" s="7"/>
      <c r="E47" s="7"/>
      <c r="F47" s="158"/>
      <c r="G47" s="7"/>
      <c r="H47" s="7"/>
      <c r="I47" s="7"/>
      <c r="J47" s="7"/>
      <c r="K47" s="158"/>
      <c r="L47" s="7"/>
      <c r="M47" s="7"/>
      <c r="N47" s="7"/>
      <c r="O47" s="7"/>
      <c r="P47" s="158"/>
      <c r="Q47" s="7"/>
      <c r="R47" s="7"/>
      <c r="S47" s="7"/>
      <c r="T47" s="7"/>
      <c r="U47" s="158"/>
      <c r="V47" s="7"/>
      <c r="Z47" s="158"/>
      <c r="AE47" s="158"/>
      <c r="AJ47" s="158"/>
      <c r="AO47" s="158"/>
      <c r="AT47" s="158"/>
      <c r="AY47" s="158"/>
      <c r="BC47" s="46"/>
      <c r="BD47" s="158"/>
      <c r="BI47" s="158"/>
      <c r="BN47" s="168"/>
      <c r="BS47" s="168"/>
      <c r="BU47" s="226"/>
      <c r="BV47" s="226"/>
      <c r="BW47" s="226"/>
      <c r="BX47" s="168"/>
      <c r="CC47" s="168"/>
    </row>
    <row r="48" spans="1:82">
      <c r="A48" s="49" t="s">
        <v>95</v>
      </c>
      <c r="B48" s="48">
        <v>20.807000486144872</v>
      </c>
      <c r="C48" s="48">
        <v>19.264943457189016</v>
      </c>
      <c r="D48" s="48">
        <v>18.424515886444819</v>
      </c>
      <c r="E48" s="48">
        <v>20.023909145248055</v>
      </c>
      <c r="F48" s="148">
        <v>19.557823129251702</v>
      </c>
      <c r="G48" s="48">
        <v>20.685959271168276</v>
      </c>
      <c r="H48" s="48">
        <v>21.50537634408602</v>
      </c>
      <c r="I48" s="48">
        <v>21.657528469000422</v>
      </c>
      <c r="J48" s="48">
        <v>22.571189279731993</v>
      </c>
      <c r="K48" s="148">
        <v>21.610482933530591</v>
      </c>
      <c r="L48" s="48">
        <v>22.609877661984594</v>
      </c>
      <c r="M48" s="48">
        <v>21.553090332805073</v>
      </c>
      <c r="N48" s="48">
        <v>21.122994652406419</v>
      </c>
      <c r="O48" s="48">
        <v>20.884235020360677</v>
      </c>
      <c r="P48" s="148">
        <v>21.500881390078067</v>
      </c>
      <c r="Q48" s="48">
        <v>21.032585696148963</v>
      </c>
      <c r="R48" s="48">
        <v>21.8</v>
      </c>
      <c r="S48" s="48">
        <v>21.214465287178498</v>
      </c>
      <c r="T48" s="48">
        <v>21.083427708569271</v>
      </c>
      <c r="U48" s="148">
        <v>21.282495667244365</v>
      </c>
      <c r="V48" s="48">
        <v>21</v>
      </c>
      <c r="W48" s="48">
        <v>21</v>
      </c>
      <c r="X48" s="50">
        <f>+X38/X36*100</f>
        <v>20.892101551480959</v>
      </c>
      <c r="Y48" s="50">
        <f>+Y38/Y36*100</f>
        <v>20.395189003436425</v>
      </c>
      <c r="Z48" s="148">
        <v>20.799054588427797</v>
      </c>
      <c r="AA48" s="50">
        <v>22.6</v>
      </c>
      <c r="AB48" s="50">
        <v>23.7</v>
      </c>
      <c r="AC48" s="50">
        <v>25.4</v>
      </c>
      <c r="AD48" s="50">
        <v>26</v>
      </c>
      <c r="AE48" s="148">
        <v>24.4</v>
      </c>
      <c r="AF48" s="50">
        <v>26.6</v>
      </c>
      <c r="AG48" s="50">
        <v>27.4</v>
      </c>
      <c r="AH48" s="50">
        <v>25.6</v>
      </c>
      <c r="AI48" s="50">
        <v>24.3</v>
      </c>
      <c r="AJ48" s="148">
        <v>26</v>
      </c>
      <c r="AK48" s="50">
        <v>24.982290436835893</v>
      </c>
      <c r="AL48" s="50">
        <v>25</v>
      </c>
      <c r="AM48" s="50">
        <v>24.314462627156125</v>
      </c>
      <c r="AN48" s="50">
        <v>23.726891232845642</v>
      </c>
      <c r="AO48" s="148">
        <v>24.5</v>
      </c>
      <c r="AP48" s="50">
        <v>25.5</v>
      </c>
      <c r="AQ48" s="50">
        <v>26.2</v>
      </c>
      <c r="AR48" s="50">
        <v>24.5</v>
      </c>
      <c r="AS48" s="50">
        <v>23.4</v>
      </c>
      <c r="AT48" s="148">
        <v>24.9</v>
      </c>
      <c r="AU48" s="50">
        <v>25.8</v>
      </c>
      <c r="AV48" s="50">
        <v>26.1</v>
      </c>
      <c r="AW48" s="50">
        <v>24.6</v>
      </c>
      <c r="AX48" s="50">
        <v>22.8</v>
      </c>
      <c r="AY48" s="148">
        <v>24.5</v>
      </c>
      <c r="AZ48" s="50">
        <v>23.2</v>
      </c>
      <c r="BA48" s="50">
        <v>24.4</v>
      </c>
      <c r="BB48" s="50">
        <v>24</v>
      </c>
      <c r="BC48" s="50">
        <v>20.399999999999999</v>
      </c>
      <c r="BD48" s="148">
        <v>22.9</v>
      </c>
      <c r="BE48" s="50">
        <v>20.9</v>
      </c>
      <c r="BF48" s="50">
        <v>19.8</v>
      </c>
      <c r="BG48" s="50">
        <v>17.100000000000001</v>
      </c>
      <c r="BH48" s="50">
        <v>16.3</v>
      </c>
      <c r="BI48" s="148">
        <v>18</v>
      </c>
      <c r="BJ48" s="50">
        <v>18.8</v>
      </c>
      <c r="BK48" s="50">
        <v>20.3</v>
      </c>
      <c r="BL48" s="50">
        <v>20.100000000000001</v>
      </c>
      <c r="BM48" s="50">
        <v>20.3</v>
      </c>
      <c r="BN48" s="180">
        <v>19.8</v>
      </c>
      <c r="BO48" s="50">
        <v>26.8</v>
      </c>
      <c r="BP48" s="50">
        <v>29.4</v>
      </c>
      <c r="BQ48" s="50">
        <v>28.3</v>
      </c>
      <c r="BR48" s="50">
        <v>27.4</v>
      </c>
      <c r="BS48" s="180">
        <v>27.9</v>
      </c>
      <c r="BT48" s="50">
        <v>25.4</v>
      </c>
      <c r="BU48" s="50">
        <v>24.7</v>
      </c>
      <c r="BV48" s="50">
        <v>22.7</v>
      </c>
      <c r="BW48" s="50">
        <v>22.4</v>
      </c>
      <c r="BX48" s="180">
        <v>23.7</v>
      </c>
      <c r="BY48" s="50">
        <v>24.4</v>
      </c>
      <c r="BZ48" s="50">
        <v>24.6</v>
      </c>
      <c r="CA48" s="50">
        <v>23.7</v>
      </c>
      <c r="CB48" s="50">
        <v>22</v>
      </c>
      <c r="CC48" s="180">
        <v>23.6</v>
      </c>
    </row>
    <row r="49" spans="1:83">
      <c r="A49" s="49" t="s">
        <v>96</v>
      </c>
      <c r="B49" s="48">
        <v>5.8094312105007289</v>
      </c>
      <c r="C49" s="48">
        <v>6.19951534733441</v>
      </c>
      <c r="D49" s="48">
        <v>6.128971611205114</v>
      </c>
      <c r="E49" s="48">
        <v>6.7941821079896396</v>
      </c>
      <c r="F49" s="148">
        <v>6.2512883941455364</v>
      </c>
      <c r="G49" s="48">
        <v>6.237942122186495</v>
      </c>
      <c r="H49" s="48">
        <v>7.2738772928526245</v>
      </c>
      <c r="I49" s="48">
        <v>7.507380851961198</v>
      </c>
      <c r="J49" s="48">
        <v>7.6005025125628141</v>
      </c>
      <c r="K49" s="148">
        <v>7.1594631723554905</v>
      </c>
      <c r="L49" s="48">
        <v>6.7512460353420929</v>
      </c>
      <c r="M49" s="48">
        <v>7.448494453248812</v>
      </c>
      <c r="N49" s="48">
        <v>7.5821237585943475</v>
      </c>
      <c r="O49" s="48">
        <v>6.6123715338375018</v>
      </c>
      <c r="P49" s="148">
        <v>7.1115588013094939</v>
      </c>
      <c r="Q49" s="48">
        <v>5.8400338552687261</v>
      </c>
      <c r="R49" s="48">
        <v>7.02</v>
      </c>
      <c r="S49" s="48">
        <v>7.4066911622510156</v>
      </c>
      <c r="T49" s="48">
        <v>7.2291430728576831</v>
      </c>
      <c r="U49" s="148">
        <v>6.8977469670710567</v>
      </c>
      <c r="V49" s="48">
        <v>6.2</v>
      </c>
      <c r="W49" s="49">
        <v>7.3</v>
      </c>
      <c r="X49" s="50">
        <f>+X46/X36*100</f>
        <v>7.6692524682651628</v>
      </c>
      <c r="Y49" s="50">
        <f>+Y46/Y36*100</f>
        <v>6.855670103092784</v>
      </c>
      <c r="Z49" s="148">
        <v>7.0087723285305215</v>
      </c>
      <c r="AA49" s="50">
        <v>7.2</v>
      </c>
      <c r="AB49" s="50">
        <v>8.8000000000000007</v>
      </c>
      <c r="AC49" s="50">
        <v>10.1</v>
      </c>
      <c r="AD49" s="50">
        <v>9.5</v>
      </c>
      <c r="AE49" s="148">
        <v>8.9</v>
      </c>
      <c r="AF49" s="50">
        <v>5.9</v>
      </c>
      <c r="AG49" s="50">
        <v>6.3</v>
      </c>
      <c r="AH49" s="50">
        <v>7.6</v>
      </c>
      <c r="AI49" s="50">
        <v>6.8</v>
      </c>
      <c r="AJ49" s="148">
        <v>6.7</v>
      </c>
      <c r="AK49" s="50">
        <v>8.1</v>
      </c>
      <c r="AL49" s="50">
        <v>9.5</v>
      </c>
      <c r="AM49" s="50">
        <v>10</v>
      </c>
      <c r="AN49" s="50">
        <v>8.9</v>
      </c>
      <c r="AO49" s="148">
        <v>9.1999999999999993</v>
      </c>
      <c r="AP49" s="50">
        <v>9.4</v>
      </c>
      <c r="AQ49" s="50">
        <v>10.9</v>
      </c>
      <c r="AR49" s="50">
        <v>10.5</v>
      </c>
      <c r="AS49" s="50">
        <v>9.1</v>
      </c>
      <c r="AT49" s="148">
        <v>10</v>
      </c>
      <c r="AU49" s="50">
        <v>10.6</v>
      </c>
      <c r="AV49" s="50">
        <v>11.3</v>
      </c>
      <c r="AW49" s="50">
        <v>8.6999999999999993</v>
      </c>
      <c r="AX49" s="50">
        <v>6.6</v>
      </c>
      <c r="AY49" s="148">
        <v>8.8000000000000007</v>
      </c>
      <c r="AZ49" s="50">
        <v>6.8</v>
      </c>
      <c r="BA49" s="50">
        <v>11</v>
      </c>
      <c r="BB49" s="50">
        <v>11.1</v>
      </c>
      <c r="BC49" s="50">
        <v>9</v>
      </c>
      <c r="BD49" s="148">
        <v>9.5</v>
      </c>
      <c r="BE49" s="50">
        <v>10.4</v>
      </c>
      <c r="BF49" s="50">
        <v>11</v>
      </c>
      <c r="BG49" s="50">
        <v>9.6</v>
      </c>
      <c r="BH49" s="50">
        <v>8.6999999999999993</v>
      </c>
      <c r="BI49" s="148">
        <v>9.6999999999999993</v>
      </c>
      <c r="BJ49" s="50">
        <v>11.4</v>
      </c>
      <c r="BK49" s="50">
        <v>13</v>
      </c>
      <c r="BL49" s="50">
        <v>12</v>
      </c>
      <c r="BM49" s="50">
        <v>10.6</v>
      </c>
      <c r="BN49" s="180">
        <v>11.8</v>
      </c>
      <c r="BO49" s="50">
        <v>13.8</v>
      </c>
      <c r="BP49" s="50">
        <v>15.5</v>
      </c>
      <c r="BQ49" s="50">
        <v>15</v>
      </c>
      <c r="BR49" s="50">
        <v>13.2</v>
      </c>
      <c r="BS49" s="180">
        <v>14.4</v>
      </c>
      <c r="BT49" s="50">
        <v>11.6</v>
      </c>
      <c r="BU49" s="50">
        <v>11.8</v>
      </c>
      <c r="BV49" s="50">
        <v>11.5</v>
      </c>
      <c r="BW49" s="50">
        <v>10.793527765418236</v>
      </c>
      <c r="BX49" s="180">
        <v>11.4</v>
      </c>
      <c r="BY49" s="50">
        <v>11.3</v>
      </c>
      <c r="BZ49" s="50">
        <v>10</v>
      </c>
      <c r="CA49" s="50">
        <v>9.1</v>
      </c>
      <c r="CB49" s="50">
        <v>8.1</v>
      </c>
      <c r="CC49" s="180">
        <v>9.5</v>
      </c>
    </row>
    <row r="50" spans="1:83">
      <c r="A50" s="49" t="s">
        <v>97</v>
      </c>
      <c r="B50" s="48">
        <v>27.920560747663554</v>
      </c>
      <c r="C50" s="48">
        <v>32.180293501048219</v>
      </c>
      <c r="D50" s="48">
        <v>33.265306122448976</v>
      </c>
      <c r="E50" s="48">
        <v>33.930348258706466</v>
      </c>
      <c r="F50" s="148">
        <v>31.963109354413703</v>
      </c>
      <c r="G50" s="48">
        <v>30.155440414507773</v>
      </c>
      <c r="H50" s="48">
        <v>33.82352941176471</v>
      </c>
      <c r="I50" s="48">
        <v>34.664070107108081</v>
      </c>
      <c r="J50" s="48">
        <v>33.673469387755098</v>
      </c>
      <c r="K50" s="148">
        <v>33.12958435207824</v>
      </c>
      <c r="L50" s="48">
        <v>29.859719438877757</v>
      </c>
      <c r="M50" s="48">
        <v>34.558823529411761</v>
      </c>
      <c r="N50" s="48">
        <v>35.89511754068716</v>
      </c>
      <c r="O50" s="48">
        <v>31.662024141132779</v>
      </c>
      <c r="P50" s="148">
        <v>33.075661747481846</v>
      </c>
      <c r="Q50" s="48">
        <v>27.766599597585511</v>
      </c>
      <c r="R50" s="48">
        <v>32.201834862385319</v>
      </c>
      <c r="S50" s="48">
        <v>34.913400182315407</v>
      </c>
      <c r="T50" s="48">
        <v>34.288272157564911</v>
      </c>
      <c r="U50" s="148">
        <v>32.410423452768725</v>
      </c>
      <c r="V50" s="48">
        <v>29.4</v>
      </c>
      <c r="W50" s="49">
        <v>34.6</v>
      </c>
      <c r="X50" s="50">
        <f>+X46/X38*100</f>
        <v>36.708860759493675</v>
      </c>
      <c r="Y50" s="50">
        <f>+Y46/Y38*100</f>
        <v>33.614153327716934</v>
      </c>
      <c r="Z50" s="148">
        <v>33.697552447552447</v>
      </c>
      <c r="AA50" s="50">
        <v>31.6</v>
      </c>
      <c r="AB50" s="50">
        <v>37.1</v>
      </c>
      <c r="AC50" s="50">
        <v>39.6</v>
      </c>
      <c r="AD50" s="50">
        <v>36.6</v>
      </c>
      <c r="AE50" s="148">
        <v>36.299999999999997</v>
      </c>
      <c r="AF50" s="50">
        <v>22.1</v>
      </c>
      <c r="AG50" s="50">
        <v>23.1</v>
      </c>
      <c r="AH50" s="50">
        <v>29.5</v>
      </c>
      <c r="AI50" s="50">
        <v>28</v>
      </c>
      <c r="AJ50" s="148">
        <v>25.7</v>
      </c>
      <c r="AK50" s="50">
        <v>32.608695652173914</v>
      </c>
      <c r="AL50" s="50">
        <v>38</v>
      </c>
      <c r="AM50" s="50">
        <v>41.06412005457026</v>
      </c>
      <c r="AN50" s="50">
        <v>37.715105162523898</v>
      </c>
      <c r="AO50" s="148">
        <v>37.4</v>
      </c>
      <c r="AP50" s="50">
        <v>37.1</v>
      </c>
      <c r="AQ50" s="50">
        <v>41.4</v>
      </c>
      <c r="AR50" s="50">
        <v>42.9</v>
      </c>
      <c r="AS50" s="50">
        <v>39</v>
      </c>
      <c r="AT50" s="148">
        <v>40.200000000000003</v>
      </c>
      <c r="AU50" s="50">
        <v>41.2</v>
      </c>
      <c r="AV50" s="50">
        <v>43.2</v>
      </c>
      <c r="AW50" s="50">
        <v>35.4</v>
      </c>
      <c r="AX50" s="50">
        <v>29</v>
      </c>
      <c r="AY50" s="148">
        <v>36</v>
      </c>
      <c r="AZ50" s="50">
        <v>29.2</v>
      </c>
      <c r="BA50" s="50">
        <v>45.3</v>
      </c>
      <c r="BB50" s="50">
        <v>46.3</v>
      </c>
      <c r="BC50" s="50">
        <v>44</v>
      </c>
      <c r="BD50" s="148">
        <v>41.6</v>
      </c>
      <c r="BE50" s="50">
        <v>50</v>
      </c>
      <c r="BF50" s="50">
        <v>55.3</v>
      </c>
      <c r="BG50" s="50">
        <v>55.8</v>
      </c>
      <c r="BH50" s="50">
        <v>53.3</v>
      </c>
      <c r="BI50" s="148">
        <v>53.7</v>
      </c>
      <c r="BJ50" s="50">
        <v>60.5</v>
      </c>
      <c r="BK50" s="50">
        <v>64.400000000000006</v>
      </c>
      <c r="BL50" s="50">
        <v>59.7</v>
      </c>
      <c r="BM50" s="50">
        <v>52.4</v>
      </c>
      <c r="BN50" s="180">
        <v>59.7</v>
      </c>
      <c r="BO50" s="50">
        <v>51.6</v>
      </c>
      <c r="BP50" s="50">
        <v>52.9</v>
      </c>
      <c r="BQ50" s="50">
        <v>52.8</v>
      </c>
      <c r="BR50" s="50">
        <v>48.2</v>
      </c>
      <c r="BS50" s="180">
        <v>51.5</v>
      </c>
      <c r="BT50" s="50">
        <v>45.6</v>
      </c>
      <c r="BU50" s="50">
        <v>47.7</v>
      </c>
      <c r="BV50" s="50">
        <v>50.5</v>
      </c>
      <c r="BW50" s="50">
        <v>48.26763753270918</v>
      </c>
      <c r="BX50" s="180">
        <v>48.1</v>
      </c>
      <c r="BY50" s="50">
        <v>46.3</v>
      </c>
      <c r="BZ50" s="50">
        <v>40.799999999999997</v>
      </c>
      <c r="CA50" s="50">
        <v>38.6</v>
      </c>
      <c r="CB50" s="50">
        <v>36.700000000000003</v>
      </c>
      <c r="CC50" s="180">
        <v>40.200000000000003</v>
      </c>
    </row>
    <row r="51" spans="1:83">
      <c r="A51" s="18"/>
      <c r="B51" s="7"/>
      <c r="C51" s="7"/>
      <c r="D51" s="7"/>
      <c r="E51" s="7"/>
      <c r="F51" s="161"/>
      <c r="G51" s="7"/>
      <c r="H51" s="7"/>
      <c r="I51" s="7"/>
      <c r="J51" s="7"/>
      <c r="K51" s="161"/>
      <c r="L51" s="7"/>
      <c r="M51" s="7"/>
      <c r="N51" s="7"/>
      <c r="O51" s="7"/>
      <c r="P51" s="161"/>
      <c r="Q51" s="7"/>
      <c r="R51" s="7"/>
      <c r="S51" s="7"/>
      <c r="T51" s="7"/>
      <c r="U51" s="161"/>
      <c r="V51" s="7"/>
      <c r="Z51" s="161"/>
      <c r="AE51" s="161"/>
      <c r="AJ51" s="161"/>
      <c r="AO51" s="161"/>
      <c r="AT51" s="161"/>
      <c r="AY51" s="161"/>
      <c r="BD51" s="161"/>
      <c r="BI51" s="161"/>
      <c r="BN51" s="168"/>
      <c r="BS51" s="168"/>
      <c r="BX51" s="168"/>
      <c r="CC51" s="168"/>
    </row>
    <row r="52" spans="1:83">
      <c r="A52" s="72" t="s">
        <v>100</v>
      </c>
      <c r="B52" s="41">
        <v>5729</v>
      </c>
      <c r="C52" s="41">
        <v>5731</v>
      </c>
      <c r="D52" s="41">
        <v>5860</v>
      </c>
      <c r="E52" s="41">
        <v>5893</v>
      </c>
      <c r="F52" s="154">
        <f>+E52</f>
        <v>5893</v>
      </c>
      <c r="G52" s="41">
        <v>5918</v>
      </c>
      <c r="H52" s="41">
        <v>6010</v>
      </c>
      <c r="I52" s="41">
        <v>6070</v>
      </c>
      <c r="J52" s="41">
        <v>6092</v>
      </c>
      <c r="K52" s="154">
        <f>+J52</f>
        <v>6092</v>
      </c>
      <c r="L52" s="41">
        <v>6020</v>
      </c>
      <c r="M52" s="41">
        <v>6016</v>
      </c>
      <c r="N52" s="41">
        <v>6067</v>
      </c>
      <c r="O52" s="41">
        <v>6331</v>
      </c>
      <c r="P52" s="154">
        <f>+O52</f>
        <v>6331</v>
      </c>
      <c r="Q52" s="41">
        <v>6049</v>
      </c>
      <c r="R52" s="41">
        <v>6140</v>
      </c>
      <c r="S52" s="41">
        <v>6374</v>
      </c>
      <c r="T52" s="41">
        <v>6310</v>
      </c>
      <c r="U52" s="154">
        <v>6310</v>
      </c>
      <c r="V52" s="41">
        <v>6285</v>
      </c>
      <c r="W52" s="41">
        <v>6352</v>
      </c>
      <c r="X52" s="41">
        <v>6654</v>
      </c>
      <c r="Y52" s="41">
        <v>6760.74</v>
      </c>
      <c r="Z52" s="154">
        <v>6760.74</v>
      </c>
      <c r="AA52" s="41">
        <v>6796</v>
      </c>
      <c r="AB52" s="41">
        <v>6804</v>
      </c>
      <c r="AC52" s="41">
        <v>6790</v>
      </c>
      <c r="AD52" s="41">
        <v>6754</v>
      </c>
      <c r="AE52" s="154">
        <v>6754</v>
      </c>
      <c r="AF52" s="41">
        <v>16686</v>
      </c>
      <c r="AG52" s="41">
        <v>15016</v>
      </c>
      <c r="AH52" s="41">
        <v>13799</v>
      </c>
      <c r="AI52" s="41">
        <v>12891</v>
      </c>
      <c r="AJ52" s="154">
        <v>12891</v>
      </c>
      <c r="AK52" s="41">
        <v>12648</v>
      </c>
      <c r="AL52" s="41">
        <v>12282</v>
      </c>
      <c r="AM52" s="41">
        <v>12177</v>
      </c>
      <c r="AN52" s="41">
        <v>12041</v>
      </c>
      <c r="AO52" s="161">
        <v>12041</v>
      </c>
      <c r="AP52" s="41">
        <v>11996</v>
      </c>
      <c r="AQ52" s="41">
        <v>12065</v>
      </c>
      <c r="AR52" s="41">
        <v>12090</v>
      </c>
      <c r="AS52" s="41">
        <v>12130</v>
      </c>
      <c r="AT52" s="161">
        <v>12130</v>
      </c>
      <c r="AU52" s="41">
        <v>12072.4270163</v>
      </c>
      <c r="AV52" s="52">
        <v>12103</v>
      </c>
      <c r="AW52" s="41">
        <f>22519+305</f>
        <v>22824</v>
      </c>
      <c r="AX52" s="41">
        <v>21516</v>
      </c>
      <c r="AY52" s="161">
        <v>21516</v>
      </c>
      <c r="AZ52" s="119">
        <v>20610</v>
      </c>
      <c r="BA52" s="52">
        <v>18723</v>
      </c>
      <c r="BB52" s="41">
        <v>18067</v>
      </c>
      <c r="BC52" s="41">
        <v>18008</v>
      </c>
      <c r="BD52" s="161">
        <v>18008</v>
      </c>
      <c r="BE52" s="41">
        <v>17999</v>
      </c>
      <c r="BF52" s="41">
        <v>18067</v>
      </c>
      <c r="BG52" s="41">
        <v>25742</v>
      </c>
      <c r="BH52" s="42">
        <v>24675</v>
      </c>
      <c r="BI52" s="161">
        <v>24675</v>
      </c>
      <c r="BJ52" s="41">
        <v>23700</v>
      </c>
      <c r="BK52" s="41">
        <v>23292</v>
      </c>
      <c r="BL52" s="41">
        <v>23225</v>
      </c>
      <c r="BM52" s="41">
        <v>23032</v>
      </c>
      <c r="BN52" s="154">
        <v>23032</v>
      </c>
      <c r="BO52" s="41">
        <v>22270</v>
      </c>
      <c r="BP52" s="41">
        <v>21695</v>
      </c>
      <c r="BQ52" s="41">
        <v>21569</v>
      </c>
      <c r="BR52" s="41">
        <v>21385</v>
      </c>
      <c r="BS52" s="154">
        <v>21385</v>
      </c>
      <c r="BT52" s="182">
        <v>21242</v>
      </c>
      <c r="BU52" s="182">
        <v>21170</v>
      </c>
      <c r="BV52" s="182">
        <v>21133</v>
      </c>
      <c r="BW52" s="182">
        <v>21103</v>
      </c>
      <c r="BX52" s="165">
        <v>21103</v>
      </c>
      <c r="BY52" s="40">
        <v>21352</v>
      </c>
      <c r="BZ52" s="40">
        <v>38865</v>
      </c>
      <c r="CA52" s="40">
        <v>37646</v>
      </c>
      <c r="CB52" s="40">
        <v>36009</v>
      </c>
      <c r="CC52" s="165">
        <v>36009</v>
      </c>
    </row>
    <row r="53" spans="1:83">
      <c r="F53" s="168"/>
      <c r="K53" s="168"/>
      <c r="P53" s="168"/>
      <c r="U53" s="168"/>
      <c r="Z53" s="168"/>
      <c r="AE53" s="168"/>
      <c r="AJ53" s="168"/>
      <c r="AO53" s="168"/>
      <c r="AT53" s="168"/>
      <c r="AY53" s="168"/>
      <c r="BD53" s="168"/>
      <c r="BI53" s="168"/>
      <c r="BN53" s="156"/>
      <c r="BO53" s="46"/>
      <c r="BP53" s="46"/>
      <c r="BQ53" s="46"/>
      <c r="BR53" s="46"/>
      <c r="BS53" s="156"/>
      <c r="BT53" s="46"/>
      <c r="BU53" s="46"/>
      <c r="BV53" s="46"/>
      <c r="BW53" s="46"/>
      <c r="BX53" s="156"/>
      <c r="BY53" s="46"/>
      <c r="BZ53" s="46"/>
      <c r="CA53" s="46"/>
      <c r="CB53" s="46"/>
      <c r="CC53" s="156"/>
    </row>
    <row r="54" spans="1:83" ht="12.75">
      <c r="A54" s="55" t="s">
        <v>102</v>
      </c>
      <c r="F54" s="168"/>
      <c r="K54" s="168"/>
      <c r="P54" s="168"/>
      <c r="U54" s="168"/>
      <c r="Z54" s="168"/>
      <c r="AE54" s="168"/>
      <c r="AJ54" s="168"/>
      <c r="AO54" s="168"/>
      <c r="AT54" s="168"/>
      <c r="AY54" s="168"/>
      <c r="BD54" s="168"/>
      <c r="BI54" s="168"/>
      <c r="BN54" s="156"/>
      <c r="BS54" s="156"/>
      <c r="BX54" s="156"/>
      <c r="CC54" s="156"/>
    </row>
    <row r="55" spans="1:83" s="24" customFormat="1" ht="12.75">
      <c r="A55" s="27" t="s">
        <v>103</v>
      </c>
      <c r="B55" s="52"/>
      <c r="C55" s="52"/>
      <c r="D55" s="52"/>
      <c r="E55" s="52"/>
      <c r="F55" s="174"/>
      <c r="G55" s="28"/>
      <c r="H55" s="28"/>
      <c r="I55" s="28"/>
      <c r="J55" s="28"/>
      <c r="K55" s="174"/>
      <c r="L55" s="28"/>
      <c r="M55" s="28"/>
      <c r="N55" s="28"/>
      <c r="O55" s="28"/>
      <c r="P55" s="174"/>
      <c r="Q55" s="28"/>
      <c r="R55" s="28"/>
      <c r="S55" s="28"/>
      <c r="T55" s="28"/>
      <c r="U55" s="174"/>
      <c r="V55" s="28"/>
      <c r="W55" s="28"/>
      <c r="X55" s="28"/>
      <c r="Y55" s="28"/>
      <c r="Z55" s="174"/>
      <c r="AA55" s="28"/>
      <c r="AB55" s="28"/>
      <c r="AC55" s="28"/>
      <c r="AD55" s="28"/>
      <c r="AE55" s="174"/>
      <c r="AF55" s="28"/>
      <c r="AG55" s="28"/>
      <c r="AH55" s="28"/>
      <c r="AI55" s="28"/>
      <c r="AJ55" s="174"/>
      <c r="AK55" s="28"/>
      <c r="AL55" s="28"/>
      <c r="AM55" s="28"/>
      <c r="AN55" s="28"/>
      <c r="AO55" s="174"/>
      <c r="AP55" s="28"/>
      <c r="AQ55" s="28"/>
      <c r="AR55" s="28"/>
      <c r="AS55" s="28"/>
      <c r="AT55" s="174"/>
      <c r="AU55" s="28"/>
      <c r="AW55" s="28"/>
      <c r="AX55" s="28"/>
      <c r="AY55" s="174"/>
      <c r="AZ55" s="28"/>
      <c r="BB55" s="28"/>
      <c r="BC55" s="28"/>
      <c r="BD55" s="174"/>
      <c r="BE55" s="28"/>
      <c r="BF55" s="28"/>
      <c r="BG55" s="28"/>
      <c r="BH55" s="104"/>
      <c r="BI55" s="174"/>
      <c r="BJ55" s="28"/>
      <c r="BK55" s="28"/>
      <c r="BL55" s="28"/>
      <c r="BM55" s="28"/>
      <c r="BN55" s="152"/>
      <c r="BO55" s="28"/>
      <c r="BP55" s="28"/>
      <c r="BQ55" s="28"/>
      <c r="BR55" s="28"/>
      <c r="BS55" s="152"/>
      <c r="BT55" s="28"/>
      <c r="BU55" s="28"/>
      <c r="BV55" s="28"/>
      <c r="BW55" s="28"/>
      <c r="BX55" s="152"/>
      <c r="BY55" s="28"/>
      <c r="BZ55" s="28"/>
      <c r="CA55" s="28"/>
      <c r="CB55" s="28"/>
      <c r="CC55" s="152"/>
    </row>
    <row r="56" spans="1:83" s="24" customFormat="1" ht="12.75">
      <c r="A56" s="28" t="s">
        <v>104</v>
      </c>
      <c r="B56" s="52">
        <v>1750.8349046447986</v>
      </c>
      <c r="C56" s="52">
        <v>2093.3596533281066</v>
      </c>
      <c r="D56" s="52">
        <v>2122.4365674924329</v>
      </c>
      <c r="E56" s="53">
        <v>2213.3688745346617</v>
      </c>
      <c r="F56" s="174">
        <v>8180</v>
      </c>
      <c r="G56" s="52">
        <v>1950</v>
      </c>
      <c r="H56" s="52">
        <v>2092</v>
      </c>
      <c r="I56" s="52">
        <v>2060</v>
      </c>
      <c r="J56" s="52">
        <v>2234</v>
      </c>
      <c r="K56" s="174">
        <v>8336</v>
      </c>
      <c r="L56" s="52">
        <v>1867</v>
      </c>
      <c r="M56" s="52">
        <v>2072</v>
      </c>
      <c r="N56" s="52">
        <v>2104</v>
      </c>
      <c r="O56" s="52">
        <v>2191</v>
      </c>
      <c r="P56" s="174">
        <v>8234</v>
      </c>
      <c r="Q56" s="52">
        <v>1915</v>
      </c>
      <c r="R56" s="52">
        <v>2008</v>
      </c>
      <c r="S56" s="52">
        <v>2014</v>
      </c>
      <c r="T56" s="52">
        <v>2261</v>
      </c>
      <c r="U56" s="174">
        <v>8198</v>
      </c>
      <c r="V56" s="52">
        <v>2006</v>
      </c>
      <c r="W56" s="52">
        <v>2252</v>
      </c>
      <c r="X56" s="52">
        <v>2246</v>
      </c>
      <c r="Y56" s="52">
        <v>2428</v>
      </c>
      <c r="Z56" s="174">
        <f>+V56+W56+X56+Y56</f>
        <v>8932</v>
      </c>
      <c r="AA56" s="52">
        <v>2145</v>
      </c>
      <c r="AB56" s="52">
        <v>2355</v>
      </c>
      <c r="AC56" s="52">
        <v>2299</v>
      </c>
      <c r="AD56" s="52">
        <v>2372</v>
      </c>
      <c r="AE56" s="174">
        <v>9171</v>
      </c>
      <c r="AF56" s="52">
        <v>3223</v>
      </c>
      <c r="AG56" s="52">
        <v>4107</v>
      </c>
      <c r="AH56" s="52">
        <v>3965</v>
      </c>
      <c r="AI56" s="52">
        <v>4505</v>
      </c>
      <c r="AJ56" s="174">
        <v>15800</v>
      </c>
      <c r="AK56" s="52">
        <v>4028</v>
      </c>
      <c r="AL56" s="52">
        <v>4211</v>
      </c>
      <c r="AM56" s="52">
        <v>4450</v>
      </c>
      <c r="AN56" s="52">
        <v>4890</v>
      </c>
      <c r="AO56" s="174">
        <v>17579</v>
      </c>
      <c r="AP56" s="52">
        <v>4206</v>
      </c>
      <c r="AQ56" s="52">
        <v>4610</v>
      </c>
      <c r="AR56" s="52">
        <v>4894</v>
      </c>
      <c r="AS56" s="52">
        <v>5182</v>
      </c>
      <c r="AT56" s="174">
        <v>18892</v>
      </c>
      <c r="AU56" s="52">
        <v>4598</v>
      </c>
      <c r="AV56" s="52">
        <v>4564</v>
      </c>
      <c r="AW56" s="52">
        <v>7352</v>
      </c>
      <c r="AX56" s="52">
        <v>10620</v>
      </c>
      <c r="AY56" s="174">
        <v>27134</v>
      </c>
      <c r="AZ56" s="52">
        <v>9530</v>
      </c>
      <c r="BA56" s="52">
        <v>12057</v>
      </c>
      <c r="BB56" s="52">
        <v>10296</v>
      </c>
      <c r="BC56" s="98">
        <v>12873</v>
      </c>
      <c r="BD56" s="174">
        <v>44756</v>
      </c>
      <c r="BE56" s="52">
        <v>12975</v>
      </c>
      <c r="BF56" s="52">
        <v>14197</v>
      </c>
      <c r="BG56" s="52">
        <v>18399</v>
      </c>
      <c r="BH56" s="52">
        <v>25275</v>
      </c>
      <c r="BI56" s="172">
        <v>70846</v>
      </c>
      <c r="BJ56" s="52">
        <v>24207</v>
      </c>
      <c r="BK56" s="52">
        <v>25032</v>
      </c>
      <c r="BL56" s="52">
        <v>22499</v>
      </c>
      <c r="BM56" s="52">
        <v>18853</v>
      </c>
      <c r="BN56" s="165">
        <v>90591</v>
      </c>
      <c r="BO56" s="52">
        <v>14265</v>
      </c>
      <c r="BP56" s="52">
        <v>12166</v>
      </c>
      <c r="BQ56" s="52">
        <v>11691</v>
      </c>
      <c r="BR56" s="52">
        <v>12482</v>
      </c>
      <c r="BS56" s="165">
        <v>50604</v>
      </c>
      <c r="BT56" s="52">
        <v>12167</v>
      </c>
      <c r="BU56" s="52">
        <v>13365</v>
      </c>
      <c r="BV56" s="52">
        <v>14052</v>
      </c>
      <c r="BW56" s="52">
        <v>15583</v>
      </c>
      <c r="BX56" s="165">
        <v>55167</v>
      </c>
      <c r="BY56" s="52">
        <v>13626</v>
      </c>
      <c r="BZ56" s="52">
        <v>18551</v>
      </c>
      <c r="CA56" s="241">
        <v>21076</v>
      </c>
      <c r="CB56" s="241">
        <v>22217</v>
      </c>
      <c r="CC56" s="242">
        <v>75470</v>
      </c>
    </row>
    <row r="57" spans="1:83" s="24" customFormat="1" ht="12.75">
      <c r="A57" s="28" t="s">
        <v>105</v>
      </c>
      <c r="B57" s="52">
        <v>392.82861186998986</v>
      </c>
      <c r="C57" s="52">
        <v>432.91424255463795</v>
      </c>
      <c r="D57" s="52">
        <v>427.91419751022841</v>
      </c>
      <c r="E57" s="53">
        <v>461.3429480651439</v>
      </c>
      <c r="F57" s="174">
        <v>1715</v>
      </c>
      <c r="G57" s="52">
        <v>416</v>
      </c>
      <c r="H57" s="52">
        <v>449</v>
      </c>
      <c r="I57" s="52">
        <v>443</v>
      </c>
      <c r="J57" s="52">
        <v>494</v>
      </c>
      <c r="K57" s="174">
        <v>1802</v>
      </c>
      <c r="L57" s="52">
        <v>423</v>
      </c>
      <c r="M57" s="52">
        <v>468</v>
      </c>
      <c r="N57" s="52">
        <v>482</v>
      </c>
      <c r="O57" s="52">
        <v>488</v>
      </c>
      <c r="P57" s="174">
        <v>1861</v>
      </c>
      <c r="Q57" s="52">
        <v>416</v>
      </c>
      <c r="R57" s="52">
        <v>450</v>
      </c>
      <c r="S57" s="52">
        <v>447</v>
      </c>
      <c r="T57" s="52">
        <v>486</v>
      </c>
      <c r="U57" s="174">
        <v>1799</v>
      </c>
      <c r="V57" s="52">
        <v>438</v>
      </c>
      <c r="W57" s="52">
        <v>477</v>
      </c>
      <c r="X57" s="52">
        <v>493</v>
      </c>
      <c r="Y57" s="52">
        <v>505</v>
      </c>
      <c r="Z57" s="174">
        <f>+V57+W57+X57+Y57</f>
        <v>1913</v>
      </c>
      <c r="AA57" s="52">
        <v>513</v>
      </c>
      <c r="AB57" s="52">
        <v>561</v>
      </c>
      <c r="AC57" s="52">
        <v>574</v>
      </c>
      <c r="AD57" s="52">
        <v>586</v>
      </c>
      <c r="AE57" s="174">
        <v>2234</v>
      </c>
      <c r="AF57" s="52">
        <v>888</v>
      </c>
      <c r="AG57" s="52">
        <v>1117</v>
      </c>
      <c r="AH57" s="52">
        <v>999</v>
      </c>
      <c r="AI57" s="52">
        <v>987</v>
      </c>
      <c r="AJ57" s="174">
        <v>3991</v>
      </c>
      <c r="AK57" s="52">
        <v>1033</v>
      </c>
      <c r="AL57" s="52">
        <v>1072</v>
      </c>
      <c r="AM57" s="52">
        <v>1073</v>
      </c>
      <c r="AN57" s="52">
        <v>1040</v>
      </c>
      <c r="AO57" s="174">
        <v>4218</v>
      </c>
      <c r="AP57" s="52">
        <v>1065</v>
      </c>
      <c r="AQ57" s="52">
        <v>1186</v>
      </c>
      <c r="AR57" s="52">
        <v>1194</v>
      </c>
      <c r="AS57" s="52">
        <v>1182</v>
      </c>
      <c r="AT57" s="174">
        <v>4627</v>
      </c>
      <c r="AU57" s="52">
        <v>1230</v>
      </c>
      <c r="AV57" s="52">
        <v>1224</v>
      </c>
      <c r="AW57" s="52">
        <v>1827</v>
      </c>
      <c r="AX57" s="52">
        <v>2313</v>
      </c>
      <c r="AY57" s="174">
        <v>6594</v>
      </c>
      <c r="AZ57" s="52">
        <v>2153</v>
      </c>
      <c r="BA57" s="52">
        <v>3015</v>
      </c>
      <c r="BB57" s="52">
        <v>2578</v>
      </c>
      <c r="BC57" s="98">
        <v>2529</v>
      </c>
      <c r="BD57" s="174">
        <v>10275</v>
      </c>
      <c r="BE57" s="102">
        <v>2762</v>
      </c>
      <c r="BF57" s="102">
        <v>2897</v>
      </c>
      <c r="BG57" s="102">
        <v>3329</v>
      </c>
      <c r="BH57" s="52">
        <v>4063</v>
      </c>
      <c r="BI57" s="172">
        <v>13051</v>
      </c>
      <c r="BJ57" s="102">
        <v>4695</v>
      </c>
      <c r="BK57" s="102">
        <v>5052</v>
      </c>
      <c r="BL57" s="102">
        <v>4793</v>
      </c>
      <c r="BM57" s="102">
        <v>4063</v>
      </c>
      <c r="BN57" s="165">
        <v>18603</v>
      </c>
      <c r="BO57" s="102">
        <v>3727</v>
      </c>
      <c r="BP57" s="102">
        <v>3574</v>
      </c>
      <c r="BQ57" s="102">
        <v>3089</v>
      </c>
      <c r="BR57" s="102">
        <v>3030</v>
      </c>
      <c r="BS57" s="165">
        <v>13420</v>
      </c>
      <c r="BT57" s="102">
        <v>2895</v>
      </c>
      <c r="BU57" s="102">
        <v>2953</v>
      </c>
      <c r="BV57" s="102">
        <v>3012</v>
      </c>
      <c r="BW57" s="102">
        <v>3098</v>
      </c>
      <c r="BX57" s="165">
        <v>11958</v>
      </c>
      <c r="BY57" s="102">
        <v>3066</v>
      </c>
      <c r="BZ57" s="102">
        <v>4294</v>
      </c>
      <c r="CA57" s="243">
        <v>4742</v>
      </c>
      <c r="CB57" s="243">
        <v>4492</v>
      </c>
      <c r="CC57" s="242">
        <v>16593</v>
      </c>
      <c r="CD57" s="261"/>
    </row>
    <row r="58" spans="1:83" s="25" customFormat="1" ht="12.75">
      <c r="A58" s="27" t="s">
        <v>106</v>
      </c>
      <c r="B58" s="54">
        <v>56537</v>
      </c>
      <c r="C58" s="54">
        <v>63235</v>
      </c>
      <c r="D58" s="54">
        <v>61202</v>
      </c>
      <c r="E58" s="54">
        <v>67823</v>
      </c>
      <c r="F58" s="150">
        <v>248797</v>
      </c>
      <c r="G58" s="54">
        <v>63103</v>
      </c>
      <c r="H58" s="54">
        <v>67305</v>
      </c>
      <c r="I58" s="54">
        <v>62786</v>
      </c>
      <c r="J58" s="54">
        <v>69168</v>
      </c>
      <c r="K58" s="150">
        <v>262362</v>
      </c>
      <c r="L58" s="54">
        <v>60979</v>
      </c>
      <c r="M58" s="54">
        <v>65391</v>
      </c>
      <c r="N58" s="54">
        <v>65210</v>
      </c>
      <c r="O58" s="54">
        <v>67477</v>
      </c>
      <c r="P58" s="150">
        <v>259057</v>
      </c>
      <c r="Q58" s="54">
        <v>59644</v>
      </c>
      <c r="R58" s="54">
        <v>63235</v>
      </c>
      <c r="S58" s="54">
        <v>64308</v>
      </c>
      <c r="T58" s="54">
        <v>72178</v>
      </c>
      <c r="U58" s="150">
        <v>259365</v>
      </c>
      <c r="V58" s="54">
        <v>66654</v>
      </c>
      <c r="W58" s="54">
        <v>70109</v>
      </c>
      <c r="X58" s="54">
        <v>73044</v>
      </c>
      <c r="Y58" s="54">
        <v>77854.429999999993</v>
      </c>
      <c r="Z58" s="150">
        <v>287662</v>
      </c>
      <c r="AA58" s="54">
        <v>71749</v>
      </c>
      <c r="AB58" s="54">
        <v>77146</v>
      </c>
      <c r="AC58" s="54">
        <v>80080</v>
      </c>
      <c r="AD58" s="54">
        <v>82218</v>
      </c>
      <c r="AE58" s="150">
        <v>311193</v>
      </c>
      <c r="AF58" s="54">
        <v>122817</v>
      </c>
      <c r="AG58" s="54">
        <v>151562</v>
      </c>
      <c r="AH58" s="54">
        <v>147744</v>
      </c>
      <c r="AI58" s="54">
        <v>152521</v>
      </c>
      <c r="AJ58" s="150">
        <v>574644</v>
      </c>
      <c r="AK58" s="54">
        <v>147439</v>
      </c>
      <c r="AL58" s="54">
        <v>155430</v>
      </c>
      <c r="AM58" s="54">
        <v>165051</v>
      </c>
      <c r="AN58" s="54">
        <v>167735</v>
      </c>
      <c r="AO58" s="150">
        <v>635655</v>
      </c>
      <c r="AP58" s="54">
        <v>162689</v>
      </c>
      <c r="AQ58" s="54">
        <v>173578</v>
      </c>
      <c r="AR58" s="54">
        <v>177155</v>
      </c>
      <c r="AS58" s="54">
        <v>175623</v>
      </c>
      <c r="AT58" s="150">
        <v>689045</v>
      </c>
      <c r="AU58" s="54">
        <v>170103</v>
      </c>
      <c r="AV58" s="54">
        <v>170301</v>
      </c>
      <c r="AW58" s="54">
        <v>288793</v>
      </c>
      <c r="AX58" s="54">
        <v>442069</v>
      </c>
      <c r="AY58" s="150">
        <v>1071266</v>
      </c>
      <c r="AZ58" s="54">
        <v>359975</v>
      </c>
      <c r="BA58" s="54">
        <v>287452</v>
      </c>
      <c r="BB58" s="54">
        <v>300147</v>
      </c>
      <c r="BC58" s="99">
        <v>324831</v>
      </c>
      <c r="BD58" s="150">
        <v>1272405</v>
      </c>
      <c r="BE58" s="103">
        <v>336307</v>
      </c>
      <c r="BF58" s="103">
        <v>349210</v>
      </c>
      <c r="BG58" s="103">
        <v>386702</v>
      </c>
      <c r="BH58" s="103">
        <v>438614</v>
      </c>
      <c r="BI58" s="150">
        <v>1510833</v>
      </c>
      <c r="BJ58" s="103">
        <v>410911</v>
      </c>
      <c r="BK58" s="103">
        <v>402594</v>
      </c>
      <c r="BL58" s="103">
        <v>375990</v>
      </c>
      <c r="BM58" s="103">
        <v>368477</v>
      </c>
      <c r="BN58" s="173">
        <v>1557972</v>
      </c>
      <c r="BO58" s="103">
        <v>327712</v>
      </c>
      <c r="BP58" s="103">
        <v>316456</v>
      </c>
      <c r="BQ58" s="103">
        <v>324436</v>
      </c>
      <c r="BR58" s="103">
        <v>337223</v>
      </c>
      <c r="BS58" s="173">
        <v>1305827</v>
      </c>
      <c r="BT58" s="103">
        <v>335213</v>
      </c>
      <c r="BU58" s="103">
        <v>349076</v>
      </c>
      <c r="BV58" s="103">
        <v>351910</v>
      </c>
      <c r="BW58" s="103">
        <v>362199</v>
      </c>
      <c r="BX58" s="233">
        <v>1398398</v>
      </c>
      <c r="BY58" s="103">
        <v>334089</v>
      </c>
      <c r="BZ58" s="103">
        <v>508595</v>
      </c>
      <c r="CA58" s="244">
        <v>578569</v>
      </c>
      <c r="CB58" s="244">
        <v>591874</v>
      </c>
      <c r="CC58" s="245">
        <v>2013127</v>
      </c>
    </row>
    <row r="59" spans="1:83" s="25" customFormat="1" ht="12.75">
      <c r="A59" s="56" t="s">
        <v>107</v>
      </c>
      <c r="B59" s="134">
        <v>6948.1686660061523</v>
      </c>
      <c r="C59" s="134">
        <v>6846.1175386200357</v>
      </c>
      <c r="D59" s="134">
        <v>6991.8335595279304</v>
      </c>
      <c r="E59" s="134">
        <v>6802.1607428917023</v>
      </c>
      <c r="F59" s="181">
        <v>6893.1699337210657</v>
      </c>
      <c r="G59" s="134">
        <v>6592.396558008335</v>
      </c>
      <c r="H59" s="134">
        <v>6671.1239878166562</v>
      </c>
      <c r="I59" s="134">
        <v>7055.7130570509353</v>
      </c>
      <c r="J59" s="134">
        <v>7142.0309969928294</v>
      </c>
      <c r="K59" s="181">
        <v>6866</v>
      </c>
      <c r="L59" s="134">
        <v>6936.8143131241904</v>
      </c>
      <c r="M59" s="134">
        <v>7156.9482038812685</v>
      </c>
      <c r="N59" s="134">
        <v>7391.5043704953232</v>
      </c>
      <c r="O59" s="134">
        <v>7232.0938986617657</v>
      </c>
      <c r="P59" s="181">
        <v>7179</v>
      </c>
      <c r="Q59" s="134">
        <v>6966</v>
      </c>
      <c r="R59" s="134">
        <v>7107</v>
      </c>
      <c r="S59" s="134">
        <v>6954</v>
      </c>
      <c r="T59" s="134">
        <v>6738</v>
      </c>
      <c r="U59" s="181">
        <v>6936</v>
      </c>
      <c r="V59" s="134">
        <v>6586</v>
      </c>
      <c r="W59" s="134">
        <v>6795</v>
      </c>
      <c r="X59" s="134">
        <v>6753</v>
      </c>
      <c r="Y59" s="134">
        <v>6470</v>
      </c>
      <c r="Z59" s="181">
        <v>6650</v>
      </c>
      <c r="AA59" s="134">
        <v>7153</v>
      </c>
      <c r="AB59" s="134">
        <v>7273</v>
      </c>
      <c r="AC59" s="134">
        <v>7162</v>
      </c>
      <c r="AD59" s="134">
        <v>7127</v>
      </c>
      <c r="AE59" s="181">
        <v>7179</v>
      </c>
      <c r="AF59" s="134">
        <v>7227</v>
      </c>
      <c r="AG59" s="134">
        <v>7371</v>
      </c>
      <c r="AH59" s="134">
        <v>6762</v>
      </c>
      <c r="AI59" s="134">
        <v>6471</v>
      </c>
      <c r="AJ59" s="181">
        <v>6945</v>
      </c>
      <c r="AK59" s="134">
        <v>7004</v>
      </c>
      <c r="AL59" s="134">
        <v>6897</v>
      </c>
      <c r="AM59" s="134">
        <v>6501</v>
      </c>
      <c r="AN59" s="135">
        <v>6199</v>
      </c>
      <c r="AO59" s="181">
        <v>6635</v>
      </c>
      <c r="AP59" s="134">
        <v>6546</v>
      </c>
      <c r="AQ59" s="134">
        <v>6833</v>
      </c>
      <c r="AR59" s="134">
        <v>6736</v>
      </c>
      <c r="AS59" s="134">
        <v>6730</v>
      </c>
      <c r="AT59" s="181">
        <v>6715</v>
      </c>
      <c r="AU59" s="136">
        <v>7231</v>
      </c>
      <c r="AV59" s="134">
        <v>7187</v>
      </c>
      <c r="AW59" s="134">
        <v>6326</v>
      </c>
      <c r="AX59" s="137">
        <v>5226</v>
      </c>
      <c r="AY59" s="181">
        <v>6155</v>
      </c>
      <c r="AZ59" s="136">
        <v>5981</v>
      </c>
      <c r="BA59" s="134">
        <v>10489</v>
      </c>
      <c r="BB59" s="134">
        <v>8589</v>
      </c>
      <c r="BC59" s="137">
        <v>7786</v>
      </c>
      <c r="BD59" s="181">
        <v>8075</v>
      </c>
      <c r="BE59" s="138">
        <v>8213</v>
      </c>
      <c r="BF59" s="138">
        <v>8296</v>
      </c>
      <c r="BG59" s="138">
        <v>8609</v>
      </c>
      <c r="BH59" s="138">
        <v>9263</v>
      </c>
      <c r="BI59" s="181">
        <v>8638</v>
      </c>
      <c r="BJ59" s="138">
        <v>11426</v>
      </c>
      <c r="BK59" s="138">
        <v>12548.622185129436</v>
      </c>
      <c r="BL59" s="138">
        <v>12748</v>
      </c>
      <c r="BM59" s="138">
        <v>11026</v>
      </c>
      <c r="BN59" s="149">
        <v>11941</v>
      </c>
      <c r="BO59" s="138">
        <v>11373</v>
      </c>
      <c r="BP59" s="138">
        <v>11294</v>
      </c>
      <c r="BQ59" s="138">
        <v>9521</v>
      </c>
      <c r="BR59" s="138">
        <v>8985</v>
      </c>
      <c r="BS59" s="149">
        <v>10277</v>
      </c>
      <c r="BT59" s="138">
        <v>8636</v>
      </c>
      <c r="BU59" s="138">
        <v>8459</v>
      </c>
      <c r="BV59" s="138">
        <v>8559</v>
      </c>
      <c r="BW59" s="138">
        <v>8553</v>
      </c>
      <c r="BX59" s="149">
        <v>8551</v>
      </c>
      <c r="BY59" s="138">
        <v>9177</v>
      </c>
      <c r="BZ59" s="138">
        <v>8443</v>
      </c>
      <c r="CA59" s="246">
        <v>8196</v>
      </c>
      <c r="CB59" s="246">
        <v>7589</v>
      </c>
      <c r="CC59" s="247">
        <v>8242</v>
      </c>
      <c r="CE59" s="24"/>
    </row>
    <row r="60" spans="1:83" s="26" customFormat="1" ht="12.75">
      <c r="A60" s="29"/>
      <c r="B60" s="29"/>
      <c r="C60" s="29"/>
      <c r="D60" s="29"/>
      <c r="E60" s="29"/>
      <c r="F60" s="174"/>
      <c r="G60" s="29"/>
      <c r="H60" s="29"/>
      <c r="I60" s="29"/>
      <c r="J60" s="29"/>
      <c r="K60" s="174"/>
      <c r="L60" s="29"/>
      <c r="M60" s="29"/>
      <c r="N60" s="29"/>
      <c r="O60" s="29"/>
      <c r="P60" s="174"/>
      <c r="Q60" s="29"/>
      <c r="R60" s="29"/>
      <c r="S60" s="29"/>
      <c r="T60" s="29"/>
      <c r="U60" s="174"/>
      <c r="V60" s="29"/>
      <c r="W60" s="29"/>
      <c r="X60" s="29"/>
      <c r="Y60" s="29"/>
      <c r="Z60" s="174"/>
      <c r="AA60" s="89"/>
      <c r="AB60" s="89"/>
      <c r="AC60" s="89"/>
      <c r="AD60" s="89"/>
      <c r="AE60" s="174"/>
      <c r="AF60" s="90"/>
      <c r="AG60" s="90"/>
      <c r="AH60" s="90"/>
      <c r="AI60" s="90"/>
      <c r="AJ60" s="174"/>
      <c r="AK60" s="90"/>
      <c r="AL60" s="90"/>
      <c r="AM60" s="90"/>
      <c r="AN60" s="91"/>
      <c r="AO60" s="174"/>
      <c r="AP60" s="90"/>
      <c r="AQ60" s="90"/>
      <c r="AR60" s="90"/>
      <c r="AS60" s="90"/>
      <c r="AT60" s="174"/>
      <c r="AU60" s="90"/>
      <c r="AV60" s="90"/>
      <c r="AW60" s="90"/>
      <c r="AX60" s="91"/>
      <c r="AY60" s="174"/>
      <c r="AZ60" s="90"/>
      <c r="BA60" s="90"/>
      <c r="BB60" s="90"/>
      <c r="BC60" s="100"/>
      <c r="BD60" s="174"/>
      <c r="BE60" s="121"/>
      <c r="BF60" s="114"/>
      <c r="BG60" s="114"/>
      <c r="BH60" s="114"/>
      <c r="BI60" s="174"/>
      <c r="BJ60" s="121"/>
      <c r="BK60" s="2"/>
      <c r="BL60" s="2"/>
      <c r="BM60" s="2"/>
      <c r="BN60" s="162"/>
      <c r="BO60" s="121"/>
      <c r="BP60" s="2"/>
      <c r="BQ60" s="2"/>
      <c r="BR60" s="2"/>
      <c r="BS60" s="162"/>
      <c r="BT60" s="121"/>
      <c r="BU60" s="2"/>
      <c r="BV60" s="226"/>
      <c r="BW60" s="226"/>
      <c r="BX60" s="162"/>
      <c r="BY60" s="258"/>
      <c r="BZ60" s="262"/>
      <c r="CA60" s="258"/>
      <c r="CB60" s="258"/>
      <c r="CC60" s="249"/>
    </row>
    <row r="61" spans="1:83" s="24" customFormat="1" ht="12.75">
      <c r="A61" s="27" t="s">
        <v>108</v>
      </c>
      <c r="B61" s="52"/>
      <c r="C61" s="52"/>
      <c r="D61" s="52"/>
      <c r="E61" s="52"/>
      <c r="F61" s="174"/>
      <c r="G61" s="52"/>
      <c r="H61" s="28"/>
      <c r="I61" s="28"/>
      <c r="J61" s="28"/>
      <c r="K61" s="174"/>
      <c r="L61" s="28"/>
      <c r="M61" s="28"/>
      <c r="N61" s="28"/>
      <c r="O61" s="28"/>
      <c r="P61" s="174"/>
      <c r="Q61" s="28"/>
      <c r="R61" s="28"/>
      <c r="S61" s="28"/>
      <c r="T61" s="28"/>
      <c r="U61" s="174"/>
      <c r="V61" s="28"/>
      <c r="W61" s="28"/>
      <c r="X61" s="28"/>
      <c r="Y61" s="28"/>
      <c r="Z61" s="174"/>
      <c r="AA61" s="28"/>
      <c r="AB61" s="28"/>
      <c r="AC61" s="28"/>
      <c r="AD61" s="28"/>
      <c r="AE61" s="174"/>
      <c r="AF61" s="28"/>
      <c r="AG61" s="28"/>
      <c r="AH61" s="28"/>
      <c r="AI61" s="28"/>
      <c r="AJ61" s="174"/>
      <c r="AK61" s="28"/>
      <c r="AL61" s="28"/>
      <c r="AM61" s="28"/>
      <c r="AN61" s="91"/>
      <c r="AO61" s="174"/>
      <c r="AP61" s="28"/>
      <c r="AQ61" s="28"/>
      <c r="AR61" s="28"/>
      <c r="AS61" s="28"/>
      <c r="AT61" s="174"/>
      <c r="AU61" s="28"/>
      <c r="AV61" s="28"/>
      <c r="AW61" s="28"/>
      <c r="AX61" s="91"/>
      <c r="AY61" s="174"/>
      <c r="AZ61" s="28"/>
      <c r="BA61" s="28"/>
      <c r="BB61" s="28"/>
      <c r="BC61" s="100"/>
      <c r="BD61" s="174"/>
      <c r="BE61" s="104"/>
      <c r="BF61" s="104"/>
      <c r="BG61" s="104"/>
      <c r="BH61" s="104"/>
      <c r="BI61" s="174"/>
      <c r="BJ61" s="104"/>
      <c r="BK61" s="104"/>
      <c r="BL61" s="104"/>
      <c r="BM61" s="104"/>
      <c r="BN61" s="175"/>
      <c r="BO61" s="104"/>
      <c r="BP61" s="104"/>
      <c r="BQ61" s="104"/>
      <c r="BR61" s="104"/>
      <c r="BS61" s="175"/>
      <c r="BT61" s="104"/>
      <c r="BU61" s="104"/>
      <c r="BV61" s="104"/>
      <c r="BW61" s="104"/>
      <c r="BX61" s="175"/>
      <c r="BY61" s="250"/>
      <c r="BZ61" s="104"/>
      <c r="CA61" s="250"/>
      <c r="CB61" s="250"/>
      <c r="CC61" s="251"/>
    </row>
    <row r="62" spans="1:83" s="24" customFormat="1" ht="12.75">
      <c r="A62" s="28" t="s">
        <v>104</v>
      </c>
      <c r="B62" s="53">
        <v>2363.1650953552012</v>
      </c>
      <c r="C62" s="53">
        <v>2858.6403466718925</v>
      </c>
      <c r="D62" s="53">
        <v>3196.5634325075666</v>
      </c>
      <c r="E62" s="53">
        <v>2805.6311254653388</v>
      </c>
      <c r="F62" s="153">
        <v>11224</v>
      </c>
      <c r="G62" s="52">
        <v>2715</v>
      </c>
      <c r="H62" s="52">
        <v>2651</v>
      </c>
      <c r="I62" s="52">
        <v>2682</v>
      </c>
      <c r="J62" s="52">
        <v>2542</v>
      </c>
      <c r="K62" s="153">
        <v>10590</v>
      </c>
      <c r="L62" s="52">
        <v>2547</v>
      </c>
      <c r="M62" s="52">
        <v>2976</v>
      </c>
      <c r="N62" s="52">
        <v>3133</v>
      </c>
      <c r="O62" s="52">
        <v>2966</v>
      </c>
      <c r="P62" s="153">
        <v>11622</v>
      </c>
      <c r="Q62" s="52">
        <v>2811</v>
      </c>
      <c r="R62" s="52">
        <v>2992</v>
      </c>
      <c r="S62" s="52">
        <v>3157</v>
      </c>
      <c r="T62" s="52">
        <v>3037</v>
      </c>
      <c r="U62" s="153">
        <v>11997</v>
      </c>
      <c r="V62" s="52">
        <v>3018</v>
      </c>
      <c r="W62" s="52">
        <v>3233</v>
      </c>
      <c r="X62" s="52">
        <v>3426</v>
      </c>
      <c r="Y62" s="52">
        <v>3392</v>
      </c>
      <c r="Z62" s="174">
        <f>+V62+W62+X62+Y62</f>
        <v>13069</v>
      </c>
      <c r="AA62" s="52">
        <v>3276</v>
      </c>
      <c r="AB62" s="52">
        <v>3349</v>
      </c>
      <c r="AC62" s="52">
        <v>3080</v>
      </c>
      <c r="AD62" s="52">
        <v>2810</v>
      </c>
      <c r="AE62" s="174">
        <v>12514</v>
      </c>
      <c r="AF62" s="52">
        <v>3832</v>
      </c>
      <c r="AG62" s="52">
        <v>4309</v>
      </c>
      <c r="AH62" s="52">
        <v>4317</v>
      </c>
      <c r="AI62" s="52">
        <v>3842</v>
      </c>
      <c r="AJ62" s="174">
        <v>16300</v>
      </c>
      <c r="AK62" s="52">
        <v>4442</v>
      </c>
      <c r="AL62" s="52">
        <v>4662</v>
      </c>
      <c r="AM62" s="52">
        <v>4594</v>
      </c>
      <c r="AN62" s="52">
        <v>3927</v>
      </c>
      <c r="AO62" s="174">
        <v>17625</v>
      </c>
      <c r="AP62" s="52">
        <v>4208</v>
      </c>
      <c r="AQ62" s="52">
        <v>4485</v>
      </c>
      <c r="AR62" s="52">
        <v>4731</v>
      </c>
      <c r="AS62" s="52">
        <v>4656</v>
      </c>
      <c r="AT62" s="174">
        <v>18080</v>
      </c>
      <c r="AU62" s="52">
        <v>4813</v>
      </c>
      <c r="AV62" s="52">
        <v>5118</v>
      </c>
      <c r="AW62" s="52">
        <v>6629</v>
      </c>
      <c r="AX62" s="52">
        <v>7457</v>
      </c>
      <c r="AY62" s="174">
        <v>24017</v>
      </c>
      <c r="AZ62" s="52">
        <v>7144</v>
      </c>
      <c r="BA62" s="52">
        <v>7087</v>
      </c>
      <c r="BB62" s="52">
        <v>7614</v>
      </c>
      <c r="BC62" s="98">
        <v>7088</v>
      </c>
      <c r="BD62" s="174">
        <v>28933</v>
      </c>
      <c r="BE62" s="98">
        <v>9949</v>
      </c>
      <c r="BF62" s="98">
        <v>11751</v>
      </c>
      <c r="BG62" s="98">
        <v>18462</v>
      </c>
      <c r="BH62" s="98">
        <v>20893</v>
      </c>
      <c r="BI62" s="178">
        <v>61055</v>
      </c>
      <c r="BJ62" s="98">
        <v>21680</v>
      </c>
      <c r="BK62" s="98">
        <v>22250</v>
      </c>
      <c r="BL62" s="98">
        <v>22840</v>
      </c>
      <c r="BM62" s="98">
        <v>17070</v>
      </c>
      <c r="BN62" s="165">
        <v>83840</v>
      </c>
      <c r="BO62" s="98">
        <v>11948</v>
      </c>
      <c r="BP62" s="98">
        <v>10827</v>
      </c>
      <c r="BQ62" s="98">
        <v>10221</v>
      </c>
      <c r="BR62" s="98">
        <v>9372</v>
      </c>
      <c r="BS62" s="165">
        <v>42368</v>
      </c>
      <c r="BT62" s="98">
        <v>10549</v>
      </c>
      <c r="BU62" s="98">
        <v>11251</v>
      </c>
      <c r="BV62" s="98">
        <v>14364</v>
      </c>
      <c r="BW62" s="98">
        <v>13165</v>
      </c>
      <c r="BX62" s="165">
        <v>49329</v>
      </c>
      <c r="BY62" s="98">
        <v>12482</v>
      </c>
      <c r="BZ62" s="98">
        <v>15924</v>
      </c>
      <c r="CA62" s="252">
        <v>17612</v>
      </c>
      <c r="CB62" s="252">
        <v>15832</v>
      </c>
      <c r="CC62" s="242">
        <v>61850</v>
      </c>
    </row>
    <row r="63" spans="1:83" s="24" customFormat="1" ht="12.75">
      <c r="A63" s="28" t="s">
        <v>105</v>
      </c>
      <c r="B63" s="52">
        <v>463.17138813001009</v>
      </c>
      <c r="C63" s="52">
        <v>521.08575744536199</v>
      </c>
      <c r="D63" s="52">
        <v>552.08580248977171</v>
      </c>
      <c r="E63" s="53">
        <v>543.65705193485599</v>
      </c>
      <c r="F63" s="174">
        <v>2080</v>
      </c>
      <c r="G63" s="52">
        <v>549</v>
      </c>
      <c r="H63" s="52">
        <v>571</v>
      </c>
      <c r="I63" s="52">
        <v>584</v>
      </c>
      <c r="J63" s="52">
        <v>584</v>
      </c>
      <c r="K63" s="174">
        <v>2288</v>
      </c>
      <c r="L63" s="52">
        <v>575</v>
      </c>
      <c r="M63" s="52">
        <v>620</v>
      </c>
      <c r="N63" s="52">
        <v>625</v>
      </c>
      <c r="O63" s="52">
        <v>588</v>
      </c>
      <c r="P63" s="174">
        <v>2408</v>
      </c>
      <c r="Q63" s="52">
        <v>578</v>
      </c>
      <c r="R63" s="52">
        <v>640</v>
      </c>
      <c r="S63" s="52">
        <v>650</v>
      </c>
      <c r="T63" s="52">
        <v>631</v>
      </c>
      <c r="U63" s="174">
        <v>2499</v>
      </c>
      <c r="V63" s="52">
        <v>616</v>
      </c>
      <c r="W63" s="52">
        <v>673</v>
      </c>
      <c r="X63" s="52">
        <v>692</v>
      </c>
      <c r="Y63" s="52">
        <v>682</v>
      </c>
      <c r="Z63" s="174">
        <f>+V63+W63+X63+Y63</f>
        <v>2663</v>
      </c>
      <c r="AA63" s="52">
        <v>713</v>
      </c>
      <c r="AB63" s="52">
        <v>791</v>
      </c>
      <c r="AC63" s="52">
        <v>793</v>
      </c>
      <c r="AD63" s="52">
        <v>760</v>
      </c>
      <c r="AE63" s="174">
        <v>3057</v>
      </c>
      <c r="AF63" s="52">
        <v>989</v>
      </c>
      <c r="AG63" s="52">
        <v>1191</v>
      </c>
      <c r="AH63" s="52">
        <v>1124</v>
      </c>
      <c r="AI63" s="52">
        <v>1043</v>
      </c>
      <c r="AJ63" s="174">
        <v>4347</v>
      </c>
      <c r="AK63" s="52">
        <v>1083</v>
      </c>
      <c r="AL63" s="52">
        <v>1145</v>
      </c>
      <c r="AM63" s="52">
        <v>1126</v>
      </c>
      <c r="AN63" s="52">
        <v>1052</v>
      </c>
      <c r="AO63" s="174">
        <v>4406</v>
      </c>
      <c r="AP63" s="52">
        <v>1080</v>
      </c>
      <c r="AQ63" s="52">
        <v>1201</v>
      </c>
      <c r="AR63" s="52">
        <v>1165</v>
      </c>
      <c r="AS63" s="52">
        <v>1120</v>
      </c>
      <c r="AT63" s="174">
        <v>4566</v>
      </c>
      <c r="AU63" s="52">
        <v>1194</v>
      </c>
      <c r="AV63" s="52">
        <v>1305</v>
      </c>
      <c r="AW63" s="52">
        <v>1616</v>
      </c>
      <c r="AX63" s="52">
        <v>1808</v>
      </c>
      <c r="AY63" s="174">
        <v>5923</v>
      </c>
      <c r="AZ63" s="52">
        <v>1722</v>
      </c>
      <c r="BA63" s="52">
        <v>1648</v>
      </c>
      <c r="BB63" s="52">
        <v>1725</v>
      </c>
      <c r="BC63" s="98">
        <v>1539</v>
      </c>
      <c r="BD63" s="174">
        <v>6634</v>
      </c>
      <c r="BE63" s="102">
        <v>2026</v>
      </c>
      <c r="BF63" s="102">
        <v>2245</v>
      </c>
      <c r="BG63" s="102">
        <v>2985</v>
      </c>
      <c r="BH63" s="102">
        <v>3462</v>
      </c>
      <c r="BI63" s="178">
        <v>10718</v>
      </c>
      <c r="BJ63" s="102">
        <v>3942</v>
      </c>
      <c r="BK63" s="102">
        <v>4523</v>
      </c>
      <c r="BL63" s="102">
        <v>4342</v>
      </c>
      <c r="BM63" s="102">
        <v>3214</v>
      </c>
      <c r="BN63" s="165">
        <v>16021</v>
      </c>
      <c r="BO63" s="102">
        <v>3300</v>
      </c>
      <c r="BP63" s="102">
        <v>3180</v>
      </c>
      <c r="BQ63" s="102">
        <v>3121</v>
      </c>
      <c r="BR63" s="102">
        <v>2949</v>
      </c>
      <c r="BS63" s="165">
        <v>12550</v>
      </c>
      <c r="BT63" s="102">
        <v>2868</v>
      </c>
      <c r="BU63" s="102">
        <v>3119</v>
      </c>
      <c r="BV63" s="102">
        <v>3446</v>
      </c>
      <c r="BW63" s="102">
        <v>3330</v>
      </c>
      <c r="BX63" s="165">
        <v>12763</v>
      </c>
      <c r="BY63" s="102">
        <v>3307</v>
      </c>
      <c r="BZ63" s="102">
        <v>4193</v>
      </c>
      <c r="CA63" s="243">
        <v>4418</v>
      </c>
      <c r="CB63" s="243">
        <v>3875</v>
      </c>
      <c r="CC63" s="242">
        <v>15793</v>
      </c>
      <c r="CD63" s="253"/>
    </row>
    <row r="64" spans="1:83" s="25" customFormat="1" ht="12.75">
      <c r="A64" s="27" t="s">
        <v>109</v>
      </c>
      <c r="B64" s="54">
        <v>169474</v>
      </c>
      <c r="C64" s="54">
        <v>182513</v>
      </c>
      <c r="D64" s="54">
        <v>186333</v>
      </c>
      <c r="E64" s="54">
        <v>168873</v>
      </c>
      <c r="F64" s="150">
        <v>707193</v>
      </c>
      <c r="G64" s="54">
        <v>180538</v>
      </c>
      <c r="H64" s="54">
        <v>188870</v>
      </c>
      <c r="I64" s="54">
        <v>184143</v>
      </c>
      <c r="J64" s="54">
        <v>174310</v>
      </c>
      <c r="K64" s="150">
        <v>727861</v>
      </c>
      <c r="L64" s="54">
        <v>174707</v>
      </c>
      <c r="M64" s="54">
        <v>190729</v>
      </c>
      <c r="N64" s="54">
        <v>185938</v>
      </c>
      <c r="O64" s="54">
        <v>174432</v>
      </c>
      <c r="P64" s="150">
        <v>725806</v>
      </c>
      <c r="Q64" s="54">
        <v>178012</v>
      </c>
      <c r="R64" s="54">
        <v>198612</v>
      </c>
      <c r="S64" s="54">
        <v>200465</v>
      </c>
      <c r="T64" s="54">
        <v>195053</v>
      </c>
      <c r="U64" s="150">
        <v>772142</v>
      </c>
      <c r="V64" s="54">
        <v>195970</v>
      </c>
      <c r="W64" s="54">
        <v>216044</v>
      </c>
      <c r="X64" s="54">
        <v>215673</v>
      </c>
      <c r="Y64" s="54">
        <v>207800.32000000001</v>
      </c>
      <c r="Z64" s="150">
        <f>+V64+W64+X64+Y64</f>
        <v>835487.32000000007</v>
      </c>
      <c r="AA64" s="54">
        <v>204057</v>
      </c>
      <c r="AB64" s="54">
        <v>220023</v>
      </c>
      <c r="AC64" s="54">
        <v>220598</v>
      </c>
      <c r="AD64" s="54">
        <v>210641</v>
      </c>
      <c r="AE64" s="150">
        <v>855319</v>
      </c>
      <c r="AF64" s="54">
        <v>285109</v>
      </c>
      <c r="AG64" s="54">
        <v>345808</v>
      </c>
      <c r="AH64" s="54">
        <v>345463</v>
      </c>
      <c r="AI64" s="54">
        <v>329214</v>
      </c>
      <c r="AJ64" s="150">
        <v>1305594</v>
      </c>
      <c r="AK64" s="54">
        <v>332787</v>
      </c>
      <c r="AL64" s="54">
        <v>358383</v>
      </c>
      <c r="AM64" s="54">
        <v>355291</v>
      </c>
      <c r="AN64" s="54">
        <v>343150</v>
      </c>
      <c r="AO64" s="150">
        <v>1389611</v>
      </c>
      <c r="AP64" s="54">
        <v>346788</v>
      </c>
      <c r="AQ64" s="54">
        <v>369211</v>
      </c>
      <c r="AR64" s="54">
        <v>369143</v>
      </c>
      <c r="AS64" s="54">
        <v>357206</v>
      </c>
      <c r="AT64" s="150">
        <v>1442348</v>
      </c>
      <c r="AU64" s="54">
        <v>359925</v>
      </c>
      <c r="AV64" s="54">
        <v>391333</v>
      </c>
      <c r="AW64" s="54">
        <v>520048</v>
      </c>
      <c r="AX64" s="54">
        <v>635820</v>
      </c>
      <c r="AY64" s="150">
        <v>1907126</v>
      </c>
      <c r="AZ64" s="54">
        <v>575814</v>
      </c>
      <c r="BA64" s="54">
        <v>512138</v>
      </c>
      <c r="BB64" s="54">
        <v>568130</v>
      </c>
      <c r="BC64" s="99">
        <v>548820</v>
      </c>
      <c r="BD64" s="150">
        <v>2204902</v>
      </c>
      <c r="BE64" s="103">
        <v>581019</v>
      </c>
      <c r="BF64" s="103">
        <v>573385</v>
      </c>
      <c r="BG64" s="103">
        <v>633690</v>
      </c>
      <c r="BH64" s="103">
        <v>705857</v>
      </c>
      <c r="BI64" s="150">
        <v>2493951</v>
      </c>
      <c r="BJ64" s="103">
        <v>667653</v>
      </c>
      <c r="BK64" s="103">
        <v>690621</v>
      </c>
      <c r="BL64" s="103">
        <v>680683</v>
      </c>
      <c r="BM64" s="103">
        <v>626190</v>
      </c>
      <c r="BN64" s="173">
        <v>2665147</v>
      </c>
      <c r="BO64" s="103">
        <v>588207</v>
      </c>
      <c r="BP64" s="103">
        <v>641924</v>
      </c>
      <c r="BQ64" s="103">
        <v>653817</v>
      </c>
      <c r="BR64" s="103">
        <v>635347</v>
      </c>
      <c r="BS64" s="173">
        <v>2519295</v>
      </c>
      <c r="BT64" s="103">
        <v>636544</v>
      </c>
      <c r="BU64" s="103">
        <v>666310</v>
      </c>
      <c r="BV64" s="103">
        <v>704253</v>
      </c>
      <c r="BW64" s="103">
        <v>678902</v>
      </c>
      <c r="BX64" s="233">
        <v>2686009</v>
      </c>
      <c r="BY64" s="103">
        <v>652623</v>
      </c>
      <c r="BZ64" s="103">
        <v>950267</v>
      </c>
      <c r="CA64" s="244">
        <v>1072808</v>
      </c>
      <c r="CB64" s="244">
        <v>1019726</v>
      </c>
      <c r="CC64" s="245">
        <v>3695424</v>
      </c>
      <c r="CD64" s="253"/>
    </row>
    <row r="65" spans="1:83" s="25" customFormat="1" ht="12.75">
      <c r="A65" s="56" t="s">
        <v>110</v>
      </c>
      <c r="B65" s="135">
        <v>2732.9937815240692</v>
      </c>
      <c r="C65" s="135">
        <v>2855.0610501463566</v>
      </c>
      <c r="D65" s="135">
        <v>2962.898694754937</v>
      </c>
      <c r="E65" s="135">
        <v>3219.3248887321006</v>
      </c>
      <c r="F65" s="147">
        <v>2941.2055832000601</v>
      </c>
      <c r="G65" s="135">
        <v>3040.9110547363989</v>
      </c>
      <c r="H65" s="135">
        <v>3023.2435008206703</v>
      </c>
      <c r="I65" s="135">
        <v>3171.4482766111119</v>
      </c>
      <c r="J65" s="135">
        <v>3350.3528196890597</v>
      </c>
      <c r="K65" s="147">
        <v>3144</v>
      </c>
      <c r="L65" s="135">
        <v>3291.2247362727308</v>
      </c>
      <c r="M65" s="135">
        <v>3250.6855276334481</v>
      </c>
      <c r="N65" s="135">
        <v>3361.3354989297509</v>
      </c>
      <c r="O65" s="135">
        <v>3370.9411117226196</v>
      </c>
      <c r="P65" s="147">
        <v>3317.6909532299264</v>
      </c>
      <c r="Q65" s="135">
        <v>3248</v>
      </c>
      <c r="R65" s="135">
        <v>3224</v>
      </c>
      <c r="S65" s="135">
        <v>3242</v>
      </c>
      <c r="T65" s="135">
        <v>3234</v>
      </c>
      <c r="U65" s="147">
        <v>3237</v>
      </c>
      <c r="V65" s="135">
        <v>3142</v>
      </c>
      <c r="W65" s="135">
        <v>3116</v>
      </c>
      <c r="X65" s="135">
        <v>3209</v>
      </c>
      <c r="Y65" s="135">
        <v>3288</v>
      </c>
      <c r="Z65" s="147">
        <v>3187</v>
      </c>
      <c r="AA65" s="135">
        <v>3492</v>
      </c>
      <c r="AB65" s="135">
        <v>3595</v>
      </c>
      <c r="AC65" s="135">
        <v>3597</v>
      </c>
      <c r="AD65" s="135">
        <v>3608</v>
      </c>
      <c r="AE65" s="147">
        <v>3574</v>
      </c>
      <c r="AF65" s="135">
        <v>3470</v>
      </c>
      <c r="AG65" s="135">
        <v>3443</v>
      </c>
      <c r="AH65" s="135">
        <v>3254</v>
      </c>
      <c r="AI65" s="135">
        <v>3168</v>
      </c>
      <c r="AJ65" s="147">
        <v>3329</v>
      </c>
      <c r="AK65" s="135">
        <v>3255</v>
      </c>
      <c r="AL65" s="135">
        <v>3195</v>
      </c>
      <c r="AM65" s="135">
        <v>3169</v>
      </c>
      <c r="AN65" s="92">
        <v>3067</v>
      </c>
      <c r="AO65" s="147">
        <v>3171</v>
      </c>
      <c r="AP65" s="135">
        <v>3114</v>
      </c>
      <c r="AQ65" s="135">
        <v>3253</v>
      </c>
      <c r="AR65" s="135">
        <v>3156</v>
      </c>
      <c r="AS65" s="135">
        <v>3135</v>
      </c>
      <c r="AT65" s="147">
        <v>3166</v>
      </c>
      <c r="AU65" s="135">
        <v>3317</v>
      </c>
      <c r="AV65" s="135">
        <v>3335</v>
      </c>
      <c r="AW65" s="135">
        <v>3107</v>
      </c>
      <c r="AX65" s="97">
        <v>2846</v>
      </c>
      <c r="AY65" s="147">
        <v>3106</v>
      </c>
      <c r="AZ65" s="135">
        <v>2991</v>
      </c>
      <c r="BA65" s="135">
        <v>3218</v>
      </c>
      <c r="BB65" s="135">
        <v>3036</v>
      </c>
      <c r="BC65" s="97">
        <v>2804</v>
      </c>
      <c r="BD65" s="147">
        <v>3009</v>
      </c>
      <c r="BE65" s="138">
        <v>3487</v>
      </c>
      <c r="BF65" s="138">
        <v>3915</v>
      </c>
      <c r="BG65" s="138">
        <v>4711</v>
      </c>
      <c r="BH65" s="138">
        <v>4905</v>
      </c>
      <c r="BI65" s="147">
        <v>4298</v>
      </c>
      <c r="BJ65" s="138">
        <v>5904</v>
      </c>
      <c r="BK65" s="138">
        <v>6549.1782033850686</v>
      </c>
      <c r="BL65" s="138">
        <v>6379</v>
      </c>
      <c r="BM65" s="138">
        <v>5133</v>
      </c>
      <c r="BN65" s="149">
        <v>6011</v>
      </c>
      <c r="BO65" s="138">
        <v>5610</v>
      </c>
      <c r="BP65" s="138">
        <v>4954</v>
      </c>
      <c r="BQ65" s="138">
        <v>4774</v>
      </c>
      <c r="BR65" s="138">
        <v>4642</v>
      </c>
      <c r="BS65" s="149">
        <v>4982</v>
      </c>
      <c r="BT65" s="138">
        <v>4506</v>
      </c>
      <c r="BU65" s="138">
        <v>4681</v>
      </c>
      <c r="BV65" s="138">
        <v>4893</v>
      </c>
      <c r="BW65" s="138">
        <v>4905</v>
      </c>
      <c r="BX65" s="149">
        <v>4752</v>
      </c>
      <c r="BY65" s="138">
        <v>5067</v>
      </c>
      <c r="BZ65" s="246">
        <v>4412</v>
      </c>
      <c r="CA65" s="246">
        <v>4118</v>
      </c>
      <c r="CB65" s="246">
        <v>3800</v>
      </c>
      <c r="CC65" s="247">
        <v>4274</v>
      </c>
      <c r="CD65" s="253"/>
      <c r="CE65" s="24"/>
    </row>
    <row r="66" spans="1:83" ht="12" customHeight="1">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BE66" s="46"/>
      <c r="BF66" s="46"/>
      <c r="BG66" s="46"/>
      <c r="BH66" s="46"/>
      <c r="BJ66" s="121"/>
      <c r="BK66" s="46"/>
      <c r="BL66" s="46"/>
      <c r="BM66" s="46"/>
      <c r="BN66" s="46"/>
      <c r="BO66" s="225"/>
      <c r="BP66" s="225"/>
      <c r="BQ66" s="225"/>
      <c r="BR66" s="225"/>
      <c r="BS66" s="225"/>
      <c r="BT66" s="225"/>
      <c r="BU66" s="225"/>
      <c r="BW66" s="225"/>
      <c r="BX66" s="228"/>
      <c r="BY66" s="248"/>
      <c r="BZ66" s="248"/>
      <c r="CA66" s="248"/>
      <c r="CB66" s="248"/>
      <c r="CC66" s="228"/>
    </row>
    <row r="67" spans="1:83" ht="31.5">
      <c r="A67" s="19" t="s">
        <v>204</v>
      </c>
      <c r="BQ67" s="2"/>
      <c r="BX67" s="2"/>
      <c r="BY67" s="250"/>
      <c r="BZ67" s="250"/>
      <c r="CA67" s="250"/>
      <c r="CB67" s="250"/>
      <c r="CC67" s="2"/>
    </row>
    <row r="68" spans="1:83" ht="12" customHeight="1">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BE68" s="46"/>
      <c r="BF68" s="46"/>
      <c r="BG68" s="46"/>
      <c r="BH68" s="46"/>
      <c r="BJ68" s="46"/>
      <c r="BK68" s="46"/>
      <c r="BL68" s="46"/>
      <c r="BM68" s="46"/>
      <c r="BN68" s="46"/>
      <c r="BO68" s="46"/>
      <c r="BP68" s="46"/>
      <c r="BQ68" s="46"/>
      <c r="BW68" s="46"/>
      <c r="BX68" s="46"/>
      <c r="BY68" s="46"/>
      <c r="BZ68" s="46"/>
      <c r="CA68" s="46"/>
      <c r="CB68" s="46"/>
      <c r="CC68" s="46"/>
    </row>
    <row r="69" spans="1:83">
      <c r="A69" s="208" t="s">
        <v>4</v>
      </c>
      <c r="B69" s="22" t="s">
        <v>5</v>
      </c>
      <c r="C69" s="22" t="s">
        <v>6</v>
      </c>
      <c r="D69" s="22" t="s">
        <v>7</v>
      </c>
      <c r="E69" s="22" t="s">
        <v>8</v>
      </c>
      <c r="F69" s="186" t="s">
        <v>9</v>
      </c>
      <c r="G69" s="22" t="s">
        <v>10</v>
      </c>
      <c r="H69" s="22" t="s">
        <v>11</v>
      </c>
      <c r="I69" s="22" t="s">
        <v>12</v>
      </c>
      <c r="J69" s="22" t="s">
        <v>13</v>
      </c>
      <c r="K69" s="186" t="s">
        <v>14</v>
      </c>
      <c r="L69" s="22" t="s">
        <v>15</v>
      </c>
      <c r="M69" s="22" t="s">
        <v>16</v>
      </c>
      <c r="N69" s="22" t="s">
        <v>17</v>
      </c>
      <c r="O69" s="22" t="s">
        <v>18</v>
      </c>
      <c r="P69" s="186" t="s">
        <v>19</v>
      </c>
      <c r="Q69" s="22" t="s">
        <v>20</v>
      </c>
      <c r="R69" s="22" t="s">
        <v>21</v>
      </c>
      <c r="S69" s="22" t="s">
        <v>22</v>
      </c>
      <c r="T69" s="22" t="s">
        <v>23</v>
      </c>
      <c r="U69" s="186" t="s">
        <v>24</v>
      </c>
      <c r="V69" s="22" t="s">
        <v>25</v>
      </c>
      <c r="W69" s="22" t="s">
        <v>26</v>
      </c>
      <c r="X69" s="22" t="s">
        <v>27</v>
      </c>
      <c r="Y69" s="22" t="s">
        <v>28</v>
      </c>
      <c r="Z69" s="186" t="s">
        <v>29</v>
      </c>
      <c r="AA69" s="22" t="s">
        <v>30</v>
      </c>
      <c r="AB69" s="22" t="s">
        <v>31</v>
      </c>
      <c r="AC69" s="22" t="s">
        <v>32</v>
      </c>
      <c r="AD69" s="22" t="s">
        <v>33</v>
      </c>
      <c r="AE69" s="186" t="s">
        <v>34</v>
      </c>
      <c r="AF69" s="22" t="str">
        <f t="shared" ref="AF69:AO69" si="1">AF$3</f>
        <v>Q1 2016</v>
      </c>
      <c r="AG69" s="22" t="str">
        <f t="shared" si="1"/>
        <v>Q2 2016</v>
      </c>
      <c r="AH69" s="22" t="str">
        <f t="shared" si="1"/>
        <v>Q3 2016</v>
      </c>
      <c r="AI69" s="22" t="str">
        <f t="shared" si="1"/>
        <v>Q4 2016</v>
      </c>
      <c r="AJ69" s="186" t="str">
        <f t="shared" si="1"/>
        <v>FY 2016</v>
      </c>
      <c r="AK69" s="22" t="str">
        <f t="shared" si="1"/>
        <v>Q1 2017</v>
      </c>
      <c r="AL69" s="22" t="str">
        <f t="shared" si="1"/>
        <v>Q2 2017</v>
      </c>
      <c r="AM69" s="22" t="str">
        <f t="shared" si="1"/>
        <v>Q3 2017</v>
      </c>
      <c r="AN69" s="22" t="str">
        <f t="shared" si="1"/>
        <v>Q4 2017</v>
      </c>
      <c r="AO69" s="186" t="str">
        <f t="shared" si="1"/>
        <v>FY 2017</v>
      </c>
      <c r="AP69" s="22" t="s">
        <v>45</v>
      </c>
      <c r="AQ69" s="22" t="s">
        <v>46</v>
      </c>
      <c r="AR69" s="22" t="s">
        <v>47</v>
      </c>
      <c r="AS69" s="22" t="s">
        <v>48</v>
      </c>
      <c r="AT69" s="186" t="s">
        <v>49</v>
      </c>
      <c r="AU69" s="22" t="s">
        <v>50</v>
      </c>
      <c r="AV69" s="22" t="s">
        <v>51</v>
      </c>
      <c r="AW69" s="22" t="s">
        <v>52</v>
      </c>
      <c r="AX69" s="22" t="s">
        <v>53</v>
      </c>
      <c r="AY69" s="186" t="s">
        <v>54</v>
      </c>
      <c r="AZ69" s="22" t="s">
        <v>55</v>
      </c>
      <c r="BA69" s="22" t="s">
        <v>56</v>
      </c>
      <c r="BB69" s="22" t="s">
        <v>57</v>
      </c>
      <c r="BC69" s="22" t="s">
        <v>58</v>
      </c>
      <c r="BD69" s="186" t="s">
        <v>59</v>
      </c>
      <c r="BE69" s="22" t="s">
        <v>60</v>
      </c>
      <c r="BF69" s="22" t="s">
        <v>61</v>
      </c>
      <c r="BG69" s="22" t="s">
        <v>62</v>
      </c>
      <c r="BH69" s="22" t="s">
        <v>63</v>
      </c>
      <c r="BI69" s="22" t="s">
        <v>64</v>
      </c>
      <c r="BJ69" s="22" t="s">
        <v>65</v>
      </c>
      <c r="BK69" s="22" t="s">
        <v>66</v>
      </c>
      <c r="BL69" s="22" t="s">
        <v>67</v>
      </c>
      <c r="BM69" s="22" t="s">
        <v>68</v>
      </c>
      <c r="BN69" s="22" t="s">
        <v>69</v>
      </c>
      <c r="BO69" s="22" t="s">
        <v>70</v>
      </c>
      <c r="BP69" s="22" t="s">
        <v>71</v>
      </c>
      <c r="BQ69" s="22" t="s">
        <v>72</v>
      </c>
      <c r="BR69" s="22" t="s">
        <v>73</v>
      </c>
      <c r="BS69" s="22" t="s">
        <v>74</v>
      </c>
      <c r="BT69" s="22" t="s">
        <v>75</v>
      </c>
      <c r="BU69" s="22" t="s">
        <v>76</v>
      </c>
      <c r="BV69" s="22" t="s">
        <v>77</v>
      </c>
      <c r="BW69" s="22" t="s">
        <v>164</v>
      </c>
      <c r="BX69" s="22" t="s">
        <v>165</v>
      </c>
      <c r="BY69" s="22" t="s">
        <v>166</v>
      </c>
      <c r="BZ69" s="22" t="s">
        <v>192</v>
      </c>
      <c r="CA69" s="22" t="s">
        <v>193</v>
      </c>
      <c r="CB69" s="22" t="s">
        <v>200</v>
      </c>
      <c r="CC69" s="22" t="s">
        <v>201</v>
      </c>
    </row>
    <row r="70" spans="1:83">
      <c r="A70" s="18" t="s">
        <v>101</v>
      </c>
      <c r="B70" s="7">
        <v>4930</v>
      </c>
      <c r="C70" s="7">
        <v>5256</v>
      </c>
      <c r="D70" s="7">
        <v>5199</v>
      </c>
      <c r="E70" s="7">
        <v>5718</v>
      </c>
      <c r="F70" s="159">
        <v>21103</v>
      </c>
      <c r="G70" s="127">
        <v>5594</v>
      </c>
      <c r="H70" s="127">
        <v>5815</v>
      </c>
      <c r="I70" s="127">
        <v>5646</v>
      </c>
      <c r="J70" s="127">
        <v>5586</v>
      </c>
      <c r="K70" s="159">
        <v>22641</v>
      </c>
      <c r="L70" s="127">
        <v>5785</v>
      </c>
      <c r="M70" s="127">
        <v>5756</v>
      </c>
      <c r="N70" s="127">
        <v>5494</v>
      </c>
      <c r="O70" s="127">
        <v>5619</v>
      </c>
      <c r="P70" s="159">
        <v>22654</v>
      </c>
      <c r="Q70" s="127">
        <v>5666</v>
      </c>
      <c r="R70" s="127">
        <v>5800</v>
      </c>
      <c r="S70" s="127">
        <v>5686</v>
      </c>
      <c r="T70" s="127">
        <v>5964</v>
      </c>
      <c r="U70" s="159">
        <v>23117</v>
      </c>
      <c r="V70" s="127">
        <v>6024</v>
      </c>
      <c r="W70" s="128">
        <v>6102</v>
      </c>
      <c r="X70" s="122">
        <v>5984</v>
      </c>
      <c r="Y70" s="122">
        <v>6059</v>
      </c>
      <c r="Z70" s="146">
        <v>24169</v>
      </c>
      <c r="AA70" s="122">
        <v>6122</v>
      </c>
      <c r="AB70" s="122">
        <v>6298</v>
      </c>
      <c r="AC70" s="122">
        <v>6044</v>
      </c>
      <c r="AD70" s="122">
        <v>6254</v>
      </c>
      <c r="AE70" s="146">
        <v>24718</v>
      </c>
      <c r="AF70" s="122">
        <v>6688</v>
      </c>
      <c r="AG70" s="122">
        <v>7368</v>
      </c>
      <c r="AH70" s="122">
        <v>7111</v>
      </c>
      <c r="AI70" s="122">
        <v>7156</v>
      </c>
      <c r="AJ70" s="146">
        <v>28323</v>
      </c>
      <c r="AK70" s="122">
        <v>7633</v>
      </c>
      <c r="AL70" s="122">
        <v>7684</v>
      </c>
      <c r="AM70" s="122">
        <v>7514</v>
      </c>
      <c r="AN70" s="122">
        <v>7796</v>
      </c>
      <c r="AO70" s="146">
        <v>30627</v>
      </c>
      <c r="AP70" s="122">
        <v>7676</v>
      </c>
      <c r="AQ70" s="122">
        <v>7862</v>
      </c>
      <c r="AR70" s="122">
        <v>7812</v>
      </c>
      <c r="AS70" s="122">
        <v>7893</v>
      </c>
      <c r="AT70" s="146">
        <v>31243</v>
      </c>
      <c r="AU70" s="122">
        <v>8102</v>
      </c>
      <c r="AV70" s="122">
        <v>7833</v>
      </c>
      <c r="AW70" s="122">
        <v>7698</v>
      </c>
      <c r="AX70" s="122">
        <v>7988</v>
      </c>
      <c r="AY70" s="146">
        <v>31621</v>
      </c>
      <c r="AZ70" s="122">
        <v>7921</v>
      </c>
      <c r="BA70" s="122">
        <v>6987</v>
      </c>
      <c r="BB70" s="122">
        <v>7521</v>
      </c>
      <c r="BC70" s="122">
        <v>7966</v>
      </c>
      <c r="BD70" s="146">
        <v>30395</v>
      </c>
      <c r="BE70" s="122">
        <v>8056</v>
      </c>
      <c r="BF70" s="122">
        <v>8663</v>
      </c>
      <c r="BG70" s="122">
        <v>8783</v>
      </c>
      <c r="BH70" s="122">
        <v>9914</v>
      </c>
      <c r="BI70" s="146">
        <v>35416</v>
      </c>
      <c r="BJ70" s="122">
        <v>10188</v>
      </c>
      <c r="BK70" s="122">
        <v>10835</v>
      </c>
      <c r="BL70" s="122">
        <v>10406</v>
      </c>
      <c r="BM70" s="122">
        <v>10078</v>
      </c>
      <c r="BN70" s="146">
        <v>41507</v>
      </c>
      <c r="BO70" s="122">
        <v>10094</v>
      </c>
      <c r="BP70" s="122">
        <v>9650</v>
      </c>
      <c r="BQ70" s="122">
        <v>9036</v>
      </c>
      <c r="BR70" s="122">
        <v>9375</v>
      </c>
      <c r="BS70" s="146">
        <v>38155</v>
      </c>
      <c r="BT70" s="122">
        <v>10425</v>
      </c>
      <c r="BU70" s="122">
        <v>10561</v>
      </c>
      <c r="BV70" s="122">
        <v>9967</v>
      </c>
      <c r="BW70" s="122">
        <v>9554</v>
      </c>
      <c r="BX70" s="238">
        <v>40507</v>
      </c>
      <c r="BY70" s="122">
        <v>10164</v>
      </c>
      <c r="BZ70" s="122">
        <v>20674</v>
      </c>
      <c r="CA70" s="122">
        <v>23418</v>
      </c>
      <c r="CB70" s="122">
        <v>23721</v>
      </c>
      <c r="CC70" s="238">
        <v>77977</v>
      </c>
    </row>
    <row r="71" spans="1:83">
      <c r="A71" s="18" t="s">
        <v>79</v>
      </c>
      <c r="B71" s="7">
        <v>3940</v>
      </c>
      <c r="C71" s="7">
        <v>4184</v>
      </c>
      <c r="D71" s="7">
        <v>4199</v>
      </c>
      <c r="E71" s="7">
        <v>4675</v>
      </c>
      <c r="F71" s="166">
        <v>16998</v>
      </c>
      <c r="G71" s="7">
        <v>4547</v>
      </c>
      <c r="H71" s="7">
        <v>4695</v>
      </c>
      <c r="I71" s="7">
        <v>4588</v>
      </c>
      <c r="J71" s="7">
        <v>4531</v>
      </c>
      <c r="K71" s="166">
        <v>18361</v>
      </c>
      <c r="L71" s="7">
        <v>4686</v>
      </c>
      <c r="M71" s="7">
        <v>4623</v>
      </c>
      <c r="N71" s="7">
        <v>4440</v>
      </c>
      <c r="O71" s="7">
        <v>4559</v>
      </c>
      <c r="P71" s="166">
        <v>18308</v>
      </c>
      <c r="Q71" s="7">
        <v>4609</v>
      </c>
      <c r="R71" s="7">
        <v>4688</v>
      </c>
      <c r="S71" s="7">
        <v>4614</v>
      </c>
      <c r="T71" s="7">
        <v>4906</v>
      </c>
      <c r="U71" s="166">
        <v>18818</v>
      </c>
      <c r="V71" s="7">
        <v>4945</v>
      </c>
      <c r="W71" s="2">
        <v>4986</v>
      </c>
      <c r="X71" s="40">
        <v>4923</v>
      </c>
      <c r="Y71" s="40">
        <v>5002</v>
      </c>
      <c r="Z71" s="165">
        <v>19856</v>
      </c>
      <c r="AA71" s="40">
        <v>4990</v>
      </c>
      <c r="AB71" s="40">
        <v>5115</v>
      </c>
      <c r="AC71" s="40">
        <v>4966</v>
      </c>
      <c r="AD71" s="40">
        <v>5150</v>
      </c>
      <c r="AE71" s="165">
        <v>20221</v>
      </c>
      <c r="AF71" s="40">
        <v>5431</v>
      </c>
      <c r="AG71" s="40">
        <v>6009</v>
      </c>
      <c r="AH71" s="40">
        <v>5864</v>
      </c>
      <c r="AI71" s="40">
        <v>5925</v>
      </c>
      <c r="AJ71" s="165">
        <v>23229</v>
      </c>
      <c r="AK71" s="40">
        <v>6200</v>
      </c>
      <c r="AL71" s="40">
        <v>6368</v>
      </c>
      <c r="AM71" s="40">
        <v>6235</v>
      </c>
      <c r="AN71" s="40">
        <v>6537</v>
      </c>
      <c r="AO71" s="165">
        <v>25340</v>
      </c>
      <c r="AP71" s="40">
        <v>6370</v>
      </c>
      <c r="AQ71" s="40">
        <v>6544</v>
      </c>
      <c r="AR71" s="40">
        <v>6439</v>
      </c>
      <c r="AS71" s="40">
        <v>6582</v>
      </c>
      <c r="AT71" s="165">
        <v>25935</v>
      </c>
      <c r="AU71" s="40">
        <v>6541</v>
      </c>
      <c r="AV71" s="40">
        <v>6298</v>
      </c>
      <c r="AW71" s="40">
        <v>6170</v>
      </c>
      <c r="AX71" s="40">
        <v>6456</v>
      </c>
      <c r="AY71" s="165">
        <v>25465</v>
      </c>
      <c r="AZ71" s="40">
        <v>6386</v>
      </c>
      <c r="BA71" s="40">
        <v>5556</v>
      </c>
      <c r="BB71" s="40">
        <v>5936</v>
      </c>
      <c r="BC71" s="40">
        <v>6379</v>
      </c>
      <c r="BD71" s="165">
        <v>24257</v>
      </c>
      <c r="BE71" s="40">
        <v>6399</v>
      </c>
      <c r="BF71" s="40">
        <v>6895</v>
      </c>
      <c r="BG71" s="40">
        <v>7038</v>
      </c>
      <c r="BH71" s="40">
        <v>7989</v>
      </c>
      <c r="BI71" s="165">
        <v>28321</v>
      </c>
      <c r="BJ71" s="40">
        <v>8250</v>
      </c>
      <c r="BK71" s="40">
        <v>8761</v>
      </c>
      <c r="BL71" s="40">
        <v>8417</v>
      </c>
      <c r="BM71" s="40">
        <v>8168</v>
      </c>
      <c r="BN71" s="165">
        <v>33596</v>
      </c>
      <c r="BO71" s="40">
        <v>8118</v>
      </c>
      <c r="BP71" s="40">
        <v>7627</v>
      </c>
      <c r="BQ71" s="40">
        <v>7112</v>
      </c>
      <c r="BR71" s="40">
        <v>7438</v>
      </c>
      <c r="BS71" s="165">
        <v>30295</v>
      </c>
      <c r="BT71" s="40">
        <v>8461</v>
      </c>
      <c r="BU71" s="40">
        <v>8500</v>
      </c>
      <c r="BV71" s="40">
        <v>8033</v>
      </c>
      <c r="BW71" s="40">
        <v>7803</v>
      </c>
      <c r="BX71" s="165">
        <v>32797</v>
      </c>
      <c r="BY71" s="40">
        <v>8208</v>
      </c>
      <c r="BZ71" s="40">
        <v>16418</v>
      </c>
      <c r="CA71" s="40">
        <v>18397</v>
      </c>
      <c r="CB71" s="40">
        <v>18331</v>
      </c>
      <c r="CC71" s="165">
        <v>61354</v>
      </c>
    </row>
    <row r="72" spans="1:83">
      <c r="A72" s="123" t="s">
        <v>80</v>
      </c>
      <c r="B72" s="130">
        <v>990</v>
      </c>
      <c r="C72" s="130">
        <v>1072</v>
      </c>
      <c r="D72" s="130">
        <v>1000</v>
      </c>
      <c r="E72" s="130">
        <v>1043</v>
      </c>
      <c r="F72" s="147">
        <v>4105</v>
      </c>
      <c r="G72" s="130">
        <v>1047</v>
      </c>
      <c r="H72" s="130">
        <v>1120</v>
      </c>
      <c r="I72" s="130">
        <v>1058</v>
      </c>
      <c r="J72" s="130">
        <v>1055</v>
      </c>
      <c r="K72" s="147">
        <v>4280</v>
      </c>
      <c r="L72" s="130">
        <v>1099</v>
      </c>
      <c r="M72" s="130">
        <v>1133</v>
      </c>
      <c r="N72" s="130">
        <v>1054</v>
      </c>
      <c r="O72" s="130">
        <v>1060</v>
      </c>
      <c r="P72" s="147">
        <v>4346</v>
      </c>
      <c r="Q72" s="130">
        <v>1057</v>
      </c>
      <c r="R72" s="130">
        <v>1112</v>
      </c>
      <c r="S72" s="130">
        <v>1072</v>
      </c>
      <c r="T72" s="130">
        <v>1058</v>
      </c>
      <c r="U72" s="147">
        <v>4299</v>
      </c>
      <c r="V72" s="130">
        <v>1079</v>
      </c>
      <c r="W72" s="125">
        <v>1116</v>
      </c>
      <c r="X72" s="124">
        <v>1061</v>
      </c>
      <c r="Y72" s="124">
        <v>1057</v>
      </c>
      <c r="Z72" s="181">
        <v>4313</v>
      </c>
      <c r="AA72" s="124">
        <v>1132</v>
      </c>
      <c r="AB72" s="124">
        <v>1183</v>
      </c>
      <c r="AC72" s="124">
        <v>1078</v>
      </c>
      <c r="AD72" s="124">
        <v>1104</v>
      </c>
      <c r="AE72" s="181">
        <v>4497</v>
      </c>
      <c r="AF72" s="124">
        <v>1257</v>
      </c>
      <c r="AG72" s="124">
        <v>1359</v>
      </c>
      <c r="AH72" s="124">
        <v>1247</v>
      </c>
      <c r="AI72" s="124">
        <v>1231</v>
      </c>
      <c r="AJ72" s="181">
        <v>5094</v>
      </c>
      <c r="AK72" s="124">
        <v>1433</v>
      </c>
      <c r="AL72" s="124">
        <v>1316</v>
      </c>
      <c r="AM72" s="124">
        <v>1279</v>
      </c>
      <c r="AN72" s="124">
        <v>1259</v>
      </c>
      <c r="AO72" s="181">
        <v>5287</v>
      </c>
      <c r="AP72" s="124">
        <v>1306</v>
      </c>
      <c r="AQ72" s="124">
        <v>1318</v>
      </c>
      <c r="AR72" s="124">
        <v>1373</v>
      </c>
      <c r="AS72" s="124">
        <v>1311</v>
      </c>
      <c r="AT72" s="181">
        <v>5308</v>
      </c>
      <c r="AU72" s="124">
        <v>1561</v>
      </c>
      <c r="AV72" s="124">
        <v>1535</v>
      </c>
      <c r="AW72" s="124">
        <v>1528</v>
      </c>
      <c r="AX72" s="124">
        <v>1532</v>
      </c>
      <c r="AY72" s="181">
        <v>6156</v>
      </c>
      <c r="AZ72" s="124">
        <v>1535</v>
      </c>
      <c r="BA72" s="124">
        <v>1431</v>
      </c>
      <c r="BB72" s="124">
        <v>1585</v>
      </c>
      <c r="BC72" s="124">
        <v>1587</v>
      </c>
      <c r="BD72" s="181">
        <v>6138</v>
      </c>
      <c r="BE72" s="124">
        <v>1657</v>
      </c>
      <c r="BF72" s="124">
        <v>1768</v>
      </c>
      <c r="BG72" s="124">
        <v>1745</v>
      </c>
      <c r="BH72" s="124">
        <v>1925</v>
      </c>
      <c r="BI72" s="181">
        <v>7095</v>
      </c>
      <c r="BJ72" s="124">
        <v>1938</v>
      </c>
      <c r="BK72" s="124">
        <v>2074</v>
      </c>
      <c r="BL72" s="124">
        <v>1989</v>
      </c>
      <c r="BM72" s="124">
        <v>1910</v>
      </c>
      <c r="BN72" s="181">
        <v>7911</v>
      </c>
      <c r="BO72" s="124">
        <v>1976</v>
      </c>
      <c r="BP72" s="124">
        <v>2023</v>
      </c>
      <c r="BQ72" s="124">
        <v>1924</v>
      </c>
      <c r="BR72" s="124">
        <v>1937</v>
      </c>
      <c r="BS72" s="181">
        <v>7860</v>
      </c>
      <c r="BT72" s="124">
        <v>1964</v>
      </c>
      <c r="BU72" s="124">
        <v>2061</v>
      </c>
      <c r="BV72" s="124">
        <v>1934</v>
      </c>
      <c r="BW72" s="124">
        <v>1751</v>
      </c>
      <c r="BX72" s="181">
        <v>7710</v>
      </c>
      <c r="BY72" s="124">
        <v>1956</v>
      </c>
      <c r="BZ72" s="124">
        <v>4256</v>
      </c>
      <c r="CA72" s="124">
        <v>5021</v>
      </c>
      <c r="CB72" s="124">
        <v>5390</v>
      </c>
      <c r="CC72" s="181">
        <v>16623</v>
      </c>
    </row>
    <row r="73" spans="1:83">
      <c r="A73" s="18"/>
      <c r="B73" s="7"/>
      <c r="C73" s="7"/>
      <c r="D73" s="7"/>
      <c r="E73" s="7"/>
      <c r="F73" s="161"/>
      <c r="G73" s="7"/>
      <c r="H73" s="7"/>
      <c r="I73" s="7"/>
      <c r="J73" s="7"/>
      <c r="K73" s="161"/>
      <c r="L73" s="7"/>
      <c r="M73" s="7"/>
      <c r="N73" s="7"/>
      <c r="O73" s="7"/>
      <c r="P73" s="161"/>
      <c r="Q73" s="7"/>
      <c r="R73" s="7"/>
      <c r="S73" s="7"/>
      <c r="T73" s="7"/>
      <c r="U73" s="161"/>
      <c r="V73" s="7"/>
      <c r="X73" s="40"/>
      <c r="Y73" s="40"/>
      <c r="Z73" s="178"/>
      <c r="AA73" s="40"/>
      <c r="AB73" s="40"/>
      <c r="AC73" s="40"/>
      <c r="AD73" s="40"/>
      <c r="AE73" s="178"/>
      <c r="AF73" s="40"/>
      <c r="AG73" s="40"/>
      <c r="AH73" s="40"/>
      <c r="AI73" s="40"/>
      <c r="AJ73" s="178"/>
      <c r="AK73" s="40"/>
      <c r="AL73" s="40"/>
      <c r="AM73" s="40"/>
      <c r="AN73" s="40"/>
      <c r="AO73" s="178"/>
      <c r="AP73" s="40"/>
      <c r="AQ73" s="40"/>
      <c r="AR73" s="40"/>
      <c r="AS73" s="40"/>
      <c r="AT73" s="178"/>
      <c r="AU73" s="40"/>
      <c r="AV73" s="40"/>
      <c r="AW73" s="40"/>
      <c r="AX73" s="40"/>
      <c r="AY73" s="178"/>
      <c r="AZ73" s="40"/>
      <c r="BA73" s="40"/>
      <c r="BB73" s="40"/>
      <c r="BC73" s="40"/>
      <c r="BD73" s="178"/>
      <c r="BE73" s="40"/>
      <c r="BF73" s="40"/>
      <c r="BG73" s="40"/>
      <c r="BH73" s="40"/>
      <c r="BI73" s="178"/>
      <c r="BJ73" s="40"/>
      <c r="BK73" s="40"/>
      <c r="BL73" s="40"/>
      <c r="BM73" s="40"/>
      <c r="BN73" s="165"/>
      <c r="BO73" s="40"/>
      <c r="BP73" s="40"/>
      <c r="BQ73" s="40"/>
      <c r="BR73" s="40"/>
      <c r="BS73" s="165"/>
      <c r="BT73" s="40"/>
      <c r="BU73" s="40"/>
      <c r="BV73" s="40"/>
      <c r="BW73" s="40"/>
      <c r="BX73" s="165"/>
      <c r="BY73" s="40"/>
      <c r="BZ73" s="40"/>
      <c r="CA73" s="40"/>
      <c r="CB73" s="40"/>
      <c r="CC73" s="165"/>
    </row>
    <row r="74" spans="1:83">
      <c r="A74" s="18" t="s">
        <v>81</v>
      </c>
      <c r="B74" s="7">
        <v>242</v>
      </c>
      <c r="C74" s="7">
        <v>242</v>
      </c>
      <c r="D74" s="7">
        <v>243</v>
      </c>
      <c r="E74" s="7">
        <v>246</v>
      </c>
      <c r="F74" s="161">
        <v>973</v>
      </c>
      <c r="G74" s="7">
        <v>246</v>
      </c>
      <c r="H74" s="7">
        <v>258</v>
      </c>
      <c r="I74" s="7">
        <v>258</v>
      </c>
      <c r="J74" s="7">
        <v>272</v>
      </c>
      <c r="K74" s="161">
        <v>1034</v>
      </c>
      <c r="L74" s="7">
        <v>266</v>
      </c>
      <c r="M74" s="7">
        <v>257</v>
      </c>
      <c r="N74" s="7">
        <v>249</v>
      </c>
      <c r="O74" s="7">
        <v>248</v>
      </c>
      <c r="P74" s="161">
        <v>1020</v>
      </c>
      <c r="Q74" s="7">
        <v>244</v>
      </c>
      <c r="R74" s="7">
        <v>239</v>
      </c>
      <c r="S74" s="7">
        <v>246</v>
      </c>
      <c r="T74" s="7">
        <v>246</v>
      </c>
      <c r="U74" s="161">
        <v>975</v>
      </c>
      <c r="V74" s="7">
        <v>254</v>
      </c>
      <c r="W74" s="1">
        <v>253</v>
      </c>
      <c r="X74" s="40">
        <v>253</v>
      </c>
      <c r="Y74" s="40">
        <v>265</v>
      </c>
      <c r="Z74" s="165">
        <v>1025</v>
      </c>
      <c r="AA74" s="40">
        <v>274</v>
      </c>
      <c r="AB74" s="40">
        <v>273</v>
      </c>
      <c r="AC74" s="40">
        <v>238</v>
      </c>
      <c r="AD74" s="40">
        <v>264</v>
      </c>
      <c r="AE74" s="165">
        <v>1049</v>
      </c>
      <c r="AF74" s="40">
        <v>332</v>
      </c>
      <c r="AG74" s="40">
        <v>314</v>
      </c>
      <c r="AH74" s="40">
        <v>304</v>
      </c>
      <c r="AI74" s="40">
        <v>274</v>
      </c>
      <c r="AJ74" s="165">
        <v>1224</v>
      </c>
      <c r="AK74" s="40">
        <v>332</v>
      </c>
      <c r="AL74" s="40">
        <v>309</v>
      </c>
      <c r="AM74" s="40">
        <v>294</v>
      </c>
      <c r="AN74" s="40">
        <v>334</v>
      </c>
      <c r="AO74" s="165">
        <v>1269</v>
      </c>
      <c r="AP74" s="40">
        <v>347</v>
      </c>
      <c r="AQ74" s="40">
        <v>275</v>
      </c>
      <c r="AR74" s="40">
        <v>357</v>
      </c>
      <c r="AS74" s="40">
        <v>347</v>
      </c>
      <c r="AT74" s="165">
        <v>1326</v>
      </c>
      <c r="AU74" s="40">
        <v>300</v>
      </c>
      <c r="AV74" s="40">
        <v>232</v>
      </c>
      <c r="AW74" s="40">
        <v>261</v>
      </c>
      <c r="AX74" s="40">
        <v>267</v>
      </c>
      <c r="AY74" s="165">
        <v>1060</v>
      </c>
      <c r="AZ74" s="40">
        <v>287</v>
      </c>
      <c r="BA74" s="40">
        <v>242</v>
      </c>
      <c r="BB74" s="40">
        <v>251</v>
      </c>
      <c r="BC74" s="40">
        <v>241</v>
      </c>
      <c r="BD74" s="165">
        <v>1021</v>
      </c>
      <c r="BE74" s="40">
        <v>258</v>
      </c>
      <c r="BF74" s="40">
        <v>272</v>
      </c>
      <c r="BG74" s="40">
        <v>282</v>
      </c>
      <c r="BH74" s="40">
        <v>310</v>
      </c>
      <c r="BI74" s="165">
        <v>1122</v>
      </c>
      <c r="BJ74" s="40">
        <v>341</v>
      </c>
      <c r="BK74" s="40">
        <v>373</v>
      </c>
      <c r="BL74" s="40">
        <v>342</v>
      </c>
      <c r="BM74" s="40">
        <v>369</v>
      </c>
      <c r="BN74" s="165">
        <v>1425</v>
      </c>
      <c r="BO74" s="40">
        <v>363</v>
      </c>
      <c r="BP74" s="40">
        <v>367</v>
      </c>
      <c r="BQ74" s="40">
        <v>354</v>
      </c>
      <c r="BR74" s="40">
        <v>344</v>
      </c>
      <c r="BS74" s="165">
        <v>1428</v>
      </c>
      <c r="BT74" s="40">
        <v>324</v>
      </c>
      <c r="BU74" s="40">
        <v>319</v>
      </c>
      <c r="BV74" s="40">
        <v>307</v>
      </c>
      <c r="BW74" s="40">
        <v>257</v>
      </c>
      <c r="BX74" s="165">
        <v>1207</v>
      </c>
      <c r="BY74" s="40">
        <v>312</v>
      </c>
      <c r="BZ74" s="40">
        <v>974</v>
      </c>
      <c r="CA74" s="40">
        <v>1281</v>
      </c>
      <c r="CB74" s="40">
        <v>1383</v>
      </c>
      <c r="CC74" s="165">
        <v>3950</v>
      </c>
    </row>
    <row r="75" spans="1:83">
      <c r="A75" s="18" t="s">
        <v>82</v>
      </c>
      <c r="B75" s="7">
        <v>555</v>
      </c>
      <c r="C75" s="7">
        <v>553</v>
      </c>
      <c r="D75" s="7">
        <v>510</v>
      </c>
      <c r="E75" s="7">
        <v>581</v>
      </c>
      <c r="F75" s="161">
        <v>2199</v>
      </c>
      <c r="G75" s="7">
        <v>581</v>
      </c>
      <c r="H75" s="7">
        <v>579</v>
      </c>
      <c r="I75" s="7">
        <v>539</v>
      </c>
      <c r="J75" s="7">
        <v>559</v>
      </c>
      <c r="K75" s="161">
        <v>2258</v>
      </c>
      <c r="L75" s="7">
        <v>576</v>
      </c>
      <c r="M75" s="7">
        <v>578</v>
      </c>
      <c r="N75" s="7">
        <v>535</v>
      </c>
      <c r="O75" s="7">
        <v>569</v>
      </c>
      <c r="P75" s="161">
        <v>2258</v>
      </c>
      <c r="Q75" s="7">
        <v>579</v>
      </c>
      <c r="R75" s="7">
        <v>574</v>
      </c>
      <c r="S75" s="7">
        <v>544</v>
      </c>
      <c r="T75" s="7">
        <v>587</v>
      </c>
      <c r="U75" s="161">
        <v>2284</v>
      </c>
      <c r="V75" s="7">
        <v>593</v>
      </c>
      <c r="W75" s="1">
        <v>589</v>
      </c>
      <c r="X75" s="40">
        <v>553</v>
      </c>
      <c r="Y75" s="40">
        <v>584</v>
      </c>
      <c r="Z75" s="165">
        <v>2319</v>
      </c>
      <c r="AA75" s="40">
        <v>606</v>
      </c>
      <c r="AB75" s="40">
        <v>619</v>
      </c>
      <c r="AC75" s="40">
        <v>568</v>
      </c>
      <c r="AD75" s="40">
        <v>611</v>
      </c>
      <c r="AE75" s="165">
        <v>2404</v>
      </c>
      <c r="AF75" s="40">
        <v>670</v>
      </c>
      <c r="AG75" s="40">
        <v>691</v>
      </c>
      <c r="AH75" s="40">
        <v>612</v>
      </c>
      <c r="AI75" s="40">
        <v>689</v>
      </c>
      <c r="AJ75" s="165">
        <v>2662</v>
      </c>
      <c r="AK75" s="40">
        <v>686</v>
      </c>
      <c r="AL75" s="40">
        <v>688</v>
      </c>
      <c r="AM75" s="40">
        <v>641</v>
      </c>
      <c r="AN75" s="40">
        <v>657</v>
      </c>
      <c r="AO75" s="165">
        <v>2672</v>
      </c>
      <c r="AP75" s="40">
        <v>686</v>
      </c>
      <c r="AQ75" s="40">
        <v>687</v>
      </c>
      <c r="AR75" s="40">
        <v>639</v>
      </c>
      <c r="AS75" s="40">
        <v>694</v>
      </c>
      <c r="AT75" s="165">
        <v>2706</v>
      </c>
      <c r="AU75" s="40">
        <v>719</v>
      </c>
      <c r="AV75" s="40">
        <v>725</v>
      </c>
      <c r="AW75" s="40">
        <v>679</v>
      </c>
      <c r="AX75" s="40">
        <v>741</v>
      </c>
      <c r="AY75" s="165">
        <v>2864</v>
      </c>
      <c r="AZ75" s="40">
        <v>757</v>
      </c>
      <c r="BA75" s="40">
        <v>686</v>
      </c>
      <c r="BB75" s="40">
        <v>650</v>
      </c>
      <c r="BC75" s="40">
        <v>705.7</v>
      </c>
      <c r="BD75" s="165">
        <v>2799</v>
      </c>
      <c r="BE75" s="40">
        <v>742</v>
      </c>
      <c r="BF75" s="40">
        <v>779</v>
      </c>
      <c r="BG75" s="40">
        <v>761</v>
      </c>
      <c r="BH75" s="40">
        <v>867</v>
      </c>
      <c r="BI75" s="165">
        <v>3149</v>
      </c>
      <c r="BJ75" s="40">
        <v>871</v>
      </c>
      <c r="BK75" s="40">
        <v>904</v>
      </c>
      <c r="BL75" s="40">
        <v>895</v>
      </c>
      <c r="BM75" s="40">
        <v>873</v>
      </c>
      <c r="BN75" s="165">
        <v>3543</v>
      </c>
      <c r="BO75" s="40">
        <v>902</v>
      </c>
      <c r="BP75" s="40">
        <v>918</v>
      </c>
      <c r="BQ75" s="40">
        <v>838</v>
      </c>
      <c r="BR75" s="40">
        <v>916</v>
      </c>
      <c r="BS75" s="165">
        <v>3574</v>
      </c>
      <c r="BT75" s="40">
        <v>937</v>
      </c>
      <c r="BU75" s="40">
        <v>963</v>
      </c>
      <c r="BV75" s="40">
        <v>881</v>
      </c>
      <c r="BW75" s="40">
        <v>919</v>
      </c>
      <c r="BX75" s="165">
        <v>3700</v>
      </c>
      <c r="BY75" s="40">
        <v>975</v>
      </c>
      <c r="BZ75" s="40">
        <v>2267</v>
      </c>
      <c r="CA75" s="40">
        <v>2416</v>
      </c>
      <c r="CB75" s="40">
        <v>2462</v>
      </c>
      <c r="CC75" s="165">
        <v>8120</v>
      </c>
    </row>
    <row r="76" spans="1:83">
      <c r="A76" s="123" t="s">
        <v>83</v>
      </c>
      <c r="B76" s="130">
        <v>193</v>
      </c>
      <c r="C76" s="130">
        <v>277</v>
      </c>
      <c r="D76" s="130">
        <v>247</v>
      </c>
      <c r="E76" s="130">
        <v>216</v>
      </c>
      <c r="F76" s="147">
        <v>933</v>
      </c>
      <c r="G76" s="130">
        <v>220</v>
      </c>
      <c r="H76" s="130">
        <v>283</v>
      </c>
      <c r="I76" s="130">
        <v>261</v>
      </c>
      <c r="J76" s="130">
        <v>224</v>
      </c>
      <c r="K76" s="147">
        <v>988</v>
      </c>
      <c r="L76" s="130">
        <v>257</v>
      </c>
      <c r="M76" s="130">
        <v>298</v>
      </c>
      <c r="N76" s="130">
        <v>270</v>
      </c>
      <c r="O76" s="130">
        <v>243</v>
      </c>
      <c r="P76" s="147">
        <v>1068</v>
      </c>
      <c r="Q76" s="130">
        <v>234</v>
      </c>
      <c r="R76" s="130">
        <v>299</v>
      </c>
      <c r="S76" s="130">
        <v>282</v>
      </c>
      <c r="T76" s="130">
        <v>225</v>
      </c>
      <c r="U76" s="147">
        <v>1040</v>
      </c>
      <c r="V76" s="130">
        <v>232</v>
      </c>
      <c r="W76" s="126">
        <v>274</v>
      </c>
      <c r="X76" s="124">
        <v>255</v>
      </c>
      <c r="Y76" s="124">
        <v>208</v>
      </c>
      <c r="Z76" s="181">
        <v>969</v>
      </c>
      <c r="AA76" s="124">
        <v>252</v>
      </c>
      <c r="AB76" s="124">
        <v>291</v>
      </c>
      <c r="AC76" s="124">
        <v>272</v>
      </c>
      <c r="AD76" s="124">
        <v>229</v>
      </c>
      <c r="AE76" s="181">
        <v>1044</v>
      </c>
      <c r="AF76" s="124">
        <v>255</v>
      </c>
      <c r="AG76" s="124">
        <v>354</v>
      </c>
      <c r="AH76" s="124">
        <v>331</v>
      </c>
      <c r="AI76" s="124">
        <v>268</v>
      </c>
      <c r="AJ76" s="181">
        <v>1208</v>
      </c>
      <c r="AK76" s="124">
        <v>415</v>
      </c>
      <c r="AL76" s="124">
        <v>319</v>
      </c>
      <c r="AM76" s="124">
        <v>344</v>
      </c>
      <c r="AN76" s="124">
        <v>268</v>
      </c>
      <c r="AO76" s="181">
        <v>1346</v>
      </c>
      <c r="AP76" s="124">
        <v>273</v>
      </c>
      <c r="AQ76" s="124">
        <v>356</v>
      </c>
      <c r="AR76" s="124">
        <v>377</v>
      </c>
      <c r="AS76" s="124">
        <v>270</v>
      </c>
      <c r="AT76" s="181">
        <v>1276</v>
      </c>
      <c r="AU76" s="124">
        <v>542</v>
      </c>
      <c r="AV76" s="124">
        <v>578</v>
      </c>
      <c r="AW76" s="124">
        <v>588</v>
      </c>
      <c r="AX76" s="124">
        <v>524</v>
      </c>
      <c r="AY76" s="181">
        <v>2232</v>
      </c>
      <c r="AZ76" s="124">
        <v>491</v>
      </c>
      <c r="BA76" s="124">
        <v>503</v>
      </c>
      <c r="BB76" s="124">
        <v>684</v>
      </c>
      <c r="BC76" s="124">
        <v>640</v>
      </c>
      <c r="BD76" s="181">
        <v>2318</v>
      </c>
      <c r="BE76" s="124">
        <v>657</v>
      </c>
      <c r="BF76" s="124">
        <v>717</v>
      </c>
      <c r="BG76" s="124">
        <v>702</v>
      </c>
      <c r="BH76" s="124">
        <v>748</v>
      </c>
      <c r="BI76" s="181">
        <v>2824</v>
      </c>
      <c r="BJ76" s="124">
        <v>726</v>
      </c>
      <c r="BK76" s="124">
        <v>797</v>
      </c>
      <c r="BL76" s="124">
        <v>752</v>
      </c>
      <c r="BM76" s="124">
        <v>668</v>
      </c>
      <c r="BN76" s="181">
        <v>2943</v>
      </c>
      <c r="BO76" s="124">
        <v>711</v>
      </c>
      <c r="BP76" s="124">
        <v>738</v>
      </c>
      <c r="BQ76" s="124">
        <v>732</v>
      </c>
      <c r="BR76" s="124">
        <v>677</v>
      </c>
      <c r="BS76" s="181">
        <v>2858</v>
      </c>
      <c r="BT76" s="124">
        <v>703</v>
      </c>
      <c r="BU76" s="124">
        <v>779</v>
      </c>
      <c r="BV76" s="124">
        <v>746</v>
      </c>
      <c r="BW76" s="124">
        <v>575</v>
      </c>
      <c r="BX76" s="181">
        <v>2803</v>
      </c>
      <c r="BY76" s="124">
        <v>669</v>
      </c>
      <c r="BZ76" s="124">
        <v>1015</v>
      </c>
      <c r="CA76" s="124">
        <v>1324</v>
      </c>
      <c r="CB76" s="124">
        <v>1545</v>
      </c>
      <c r="CC76" s="181">
        <v>4553</v>
      </c>
    </row>
    <row r="77" spans="1:83">
      <c r="A77" s="18"/>
      <c r="B77" s="7"/>
      <c r="C77" s="7"/>
      <c r="D77" s="7"/>
      <c r="E77" s="7"/>
      <c r="F77" s="161"/>
      <c r="G77" s="7"/>
      <c r="H77" s="7"/>
      <c r="I77" s="7"/>
      <c r="J77" s="7"/>
      <c r="K77" s="161"/>
      <c r="L77" s="7"/>
      <c r="M77" s="7"/>
      <c r="N77" s="7"/>
      <c r="O77" s="7"/>
      <c r="P77" s="161"/>
      <c r="Q77" s="7"/>
      <c r="R77" s="7"/>
      <c r="S77" s="7"/>
      <c r="T77" s="7"/>
      <c r="U77" s="161"/>
      <c r="V77" s="7"/>
      <c r="X77" s="40"/>
      <c r="Y77" s="40"/>
      <c r="Z77" s="178"/>
      <c r="AA77" s="40"/>
      <c r="AB77" s="40"/>
      <c r="AC77" s="40"/>
      <c r="AD77" s="40"/>
      <c r="AE77" s="178"/>
      <c r="AF77" s="40"/>
      <c r="AG77" s="40"/>
      <c r="AH77" s="40"/>
      <c r="AI77" s="40"/>
      <c r="AJ77" s="178"/>
      <c r="AK77" s="40"/>
      <c r="AL77" s="40"/>
      <c r="AM77" s="40"/>
      <c r="AN77" s="40"/>
      <c r="AO77" s="178"/>
      <c r="AP77" s="40"/>
      <c r="AQ77" s="40"/>
      <c r="AR77" s="40"/>
      <c r="AS77" s="40"/>
      <c r="AT77" s="178"/>
      <c r="AU77" s="40"/>
      <c r="AV77" s="40"/>
      <c r="AW77" s="40"/>
      <c r="AX77" s="40"/>
      <c r="AY77" s="178"/>
      <c r="AZ77" s="40"/>
      <c r="BA77" s="40"/>
      <c r="BB77" s="40"/>
      <c r="BC77" s="40"/>
      <c r="BD77" s="178"/>
      <c r="BE77" s="40"/>
      <c r="BF77" s="40"/>
      <c r="BG77" s="40"/>
      <c r="BH77" s="40"/>
      <c r="BI77" s="178"/>
      <c r="BJ77" s="40"/>
      <c r="BK77" s="40"/>
      <c r="BL77" s="40"/>
      <c r="BM77" s="40"/>
      <c r="BN77" s="165"/>
      <c r="BO77" s="40"/>
      <c r="BP77" s="40"/>
      <c r="BQ77" s="40"/>
      <c r="BR77" s="40"/>
      <c r="BS77" s="165"/>
      <c r="BT77" s="40"/>
      <c r="BU77" s="40"/>
      <c r="BV77" s="40"/>
      <c r="BW77" s="40"/>
      <c r="BX77" s="176"/>
      <c r="BY77" s="40"/>
      <c r="BZ77" s="40"/>
      <c r="CA77" s="40"/>
      <c r="CB77" s="40"/>
      <c r="CC77" s="165"/>
    </row>
    <row r="78" spans="1:83">
      <c r="A78" s="18" t="s">
        <v>84</v>
      </c>
      <c r="B78" s="7"/>
      <c r="C78" s="7"/>
      <c r="D78" s="7"/>
      <c r="E78" s="7"/>
      <c r="F78" s="161"/>
      <c r="G78" s="7"/>
      <c r="H78" s="7"/>
      <c r="I78" s="7"/>
      <c r="J78" s="7"/>
      <c r="K78" s="161"/>
      <c r="L78" s="7"/>
      <c r="M78" s="7"/>
      <c r="N78" s="7"/>
      <c r="O78" s="7"/>
      <c r="P78" s="161"/>
      <c r="Q78" s="7"/>
      <c r="R78" s="7"/>
      <c r="S78" s="7"/>
      <c r="T78" s="7"/>
      <c r="U78" s="161"/>
      <c r="V78" s="7"/>
      <c r="X78" s="40"/>
      <c r="Y78" s="40"/>
      <c r="Z78" s="178"/>
      <c r="AA78" s="40"/>
      <c r="AB78" s="40"/>
      <c r="AC78" s="40"/>
      <c r="AD78" s="40"/>
      <c r="AE78" s="178"/>
      <c r="AF78" s="40"/>
      <c r="AG78" s="40"/>
      <c r="AH78" s="40"/>
      <c r="AI78" s="40"/>
      <c r="AJ78" s="178"/>
      <c r="AK78" s="40"/>
      <c r="AL78" s="40"/>
      <c r="AM78" s="40"/>
      <c r="AN78" s="40"/>
      <c r="AO78" s="178"/>
      <c r="AP78" s="40"/>
      <c r="AQ78" s="40"/>
      <c r="AR78" s="40"/>
      <c r="AS78" s="40"/>
      <c r="AT78" s="178"/>
      <c r="AU78" s="40">
        <v>218</v>
      </c>
      <c r="AV78" s="40">
        <v>213</v>
      </c>
      <c r="AW78" s="40">
        <v>212</v>
      </c>
      <c r="AX78" s="40">
        <v>219</v>
      </c>
      <c r="AY78" s="178">
        <v>862</v>
      </c>
      <c r="AZ78" s="40">
        <v>206</v>
      </c>
      <c r="BA78" s="40">
        <v>209</v>
      </c>
      <c r="BB78" s="40">
        <v>211</v>
      </c>
      <c r="BC78" s="40">
        <v>202</v>
      </c>
      <c r="BD78" s="178">
        <v>828</v>
      </c>
      <c r="BE78" s="40">
        <v>236</v>
      </c>
      <c r="BF78" s="40">
        <v>220</v>
      </c>
      <c r="BG78" s="110">
        <v>196</v>
      </c>
      <c r="BH78" s="40">
        <v>206</v>
      </c>
      <c r="BI78" s="178">
        <v>858</v>
      </c>
      <c r="BJ78" s="40">
        <v>205</v>
      </c>
      <c r="BK78" s="40">
        <v>202</v>
      </c>
      <c r="BL78" s="40">
        <v>193</v>
      </c>
      <c r="BM78" s="40">
        <v>185</v>
      </c>
      <c r="BN78" s="165">
        <v>785</v>
      </c>
      <c r="BO78" s="40">
        <v>185</v>
      </c>
      <c r="BP78" s="40">
        <v>179</v>
      </c>
      <c r="BQ78" s="40">
        <v>178</v>
      </c>
      <c r="BR78" s="40">
        <v>179</v>
      </c>
      <c r="BS78" s="165">
        <v>721</v>
      </c>
      <c r="BT78" s="40">
        <v>178</v>
      </c>
      <c r="BU78" s="40">
        <v>190</v>
      </c>
      <c r="BV78" s="40">
        <v>187</v>
      </c>
      <c r="BW78" s="40">
        <v>218</v>
      </c>
      <c r="BX78" s="165">
        <v>773</v>
      </c>
      <c r="BY78" s="40">
        <v>220</v>
      </c>
      <c r="BZ78" s="40">
        <v>313</v>
      </c>
      <c r="CA78" s="40">
        <v>355</v>
      </c>
      <c r="CB78" s="40">
        <v>362</v>
      </c>
      <c r="CC78" s="165">
        <v>1250</v>
      </c>
    </row>
    <row r="79" spans="1:83">
      <c r="A79" s="18" t="s">
        <v>85</v>
      </c>
      <c r="B79" s="20">
        <v>38</v>
      </c>
      <c r="C79" s="20">
        <v>44</v>
      </c>
      <c r="D79" s="20">
        <v>41</v>
      </c>
      <c r="E79" s="20">
        <v>39</v>
      </c>
      <c r="F79" s="161">
        <v>162</v>
      </c>
      <c r="G79" s="20">
        <v>41</v>
      </c>
      <c r="H79" s="20">
        <v>38</v>
      </c>
      <c r="I79" s="20">
        <v>35</v>
      </c>
      <c r="J79" s="20">
        <v>40</v>
      </c>
      <c r="K79" s="161">
        <v>154</v>
      </c>
      <c r="L79" s="20">
        <v>37</v>
      </c>
      <c r="M79" s="20">
        <v>34</v>
      </c>
      <c r="N79" s="20">
        <v>36</v>
      </c>
      <c r="O79" s="20">
        <v>28</v>
      </c>
      <c r="P79" s="161">
        <v>135</v>
      </c>
      <c r="Q79" s="20">
        <v>32</v>
      </c>
      <c r="R79" s="20">
        <v>30</v>
      </c>
      <c r="S79" s="20">
        <v>36</v>
      </c>
      <c r="T79" s="38">
        <v>0</v>
      </c>
      <c r="U79" s="161">
        <v>98</v>
      </c>
      <c r="V79" s="20">
        <f>28+5</f>
        <v>33</v>
      </c>
      <c r="W79" s="1">
        <v>32</v>
      </c>
      <c r="X79" s="39">
        <v>33</v>
      </c>
      <c r="Y79" s="39">
        <v>34</v>
      </c>
      <c r="Z79" s="165">
        <v>132</v>
      </c>
      <c r="AA79" s="39">
        <v>32</v>
      </c>
      <c r="AB79" s="39">
        <v>32</v>
      </c>
      <c r="AC79" s="39">
        <v>30</v>
      </c>
      <c r="AD79" s="39">
        <v>32</v>
      </c>
      <c r="AE79" s="165">
        <v>126</v>
      </c>
      <c r="AF79" s="39">
        <v>36</v>
      </c>
      <c r="AG79" s="39">
        <v>44</v>
      </c>
      <c r="AH79" s="39">
        <v>41</v>
      </c>
      <c r="AI79" s="39">
        <v>38</v>
      </c>
      <c r="AJ79" s="165">
        <v>159</v>
      </c>
      <c r="AK79" s="39">
        <v>37</v>
      </c>
      <c r="AL79" s="39">
        <v>38</v>
      </c>
      <c r="AM79" s="39">
        <v>33</v>
      </c>
      <c r="AN79" s="39">
        <v>37</v>
      </c>
      <c r="AO79" s="165">
        <v>145</v>
      </c>
      <c r="AP79" s="39">
        <v>32</v>
      </c>
      <c r="AQ79" s="39">
        <v>34</v>
      </c>
      <c r="AR79" s="39">
        <v>32</v>
      </c>
      <c r="AS79" s="39">
        <v>31</v>
      </c>
      <c r="AT79" s="165">
        <v>129</v>
      </c>
      <c r="AU79" s="39">
        <v>26</v>
      </c>
      <c r="AV79" s="39">
        <v>27</v>
      </c>
      <c r="AW79" s="39">
        <v>33</v>
      </c>
      <c r="AX79" s="39">
        <v>33</v>
      </c>
      <c r="AY79" s="165">
        <v>119</v>
      </c>
      <c r="AZ79" s="39">
        <v>26</v>
      </c>
      <c r="BA79" s="39">
        <v>31</v>
      </c>
      <c r="BB79" s="39">
        <v>25</v>
      </c>
      <c r="BC79" s="39">
        <v>18</v>
      </c>
      <c r="BD79" s="165">
        <v>100</v>
      </c>
      <c r="BE79" s="39">
        <v>18</v>
      </c>
      <c r="BF79" s="39">
        <v>21</v>
      </c>
      <c r="BG79" s="111">
        <v>41</v>
      </c>
      <c r="BH79" s="39">
        <v>29</v>
      </c>
      <c r="BI79" s="165">
        <v>109</v>
      </c>
      <c r="BJ79" s="39">
        <v>23</v>
      </c>
      <c r="BK79" s="39">
        <v>29</v>
      </c>
      <c r="BL79" s="39">
        <v>34</v>
      </c>
      <c r="BM79" s="39">
        <v>32</v>
      </c>
      <c r="BN79" s="178">
        <v>118</v>
      </c>
      <c r="BO79" s="39">
        <v>31</v>
      </c>
      <c r="BP79" s="39">
        <v>34</v>
      </c>
      <c r="BQ79" s="39">
        <v>32</v>
      </c>
      <c r="BR79" s="39">
        <v>31</v>
      </c>
      <c r="BS79" s="178">
        <v>128</v>
      </c>
      <c r="BT79" s="39">
        <v>35</v>
      </c>
      <c r="BU79" s="39">
        <v>40</v>
      </c>
      <c r="BV79" s="39">
        <v>45</v>
      </c>
      <c r="BW79" s="39">
        <v>46</v>
      </c>
      <c r="BX79" s="178">
        <v>166</v>
      </c>
      <c r="BY79" s="39">
        <v>41</v>
      </c>
      <c r="BZ79" s="40">
        <v>182</v>
      </c>
      <c r="CA79" s="40">
        <v>171</v>
      </c>
      <c r="CB79" s="40">
        <v>174</v>
      </c>
      <c r="CC79" s="165">
        <v>568</v>
      </c>
    </row>
    <row r="80" spans="1:83">
      <c r="A80" s="123" t="s">
        <v>86</v>
      </c>
      <c r="B80" s="130">
        <v>155</v>
      </c>
      <c r="C80" s="130">
        <v>233</v>
      </c>
      <c r="D80" s="130">
        <v>206</v>
      </c>
      <c r="E80" s="130">
        <v>177</v>
      </c>
      <c r="F80" s="147">
        <v>771</v>
      </c>
      <c r="G80" s="130">
        <v>179</v>
      </c>
      <c r="H80" s="130">
        <v>245</v>
      </c>
      <c r="I80" s="130">
        <v>226</v>
      </c>
      <c r="J80" s="130">
        <v>184</v>
      </c>
      <c r="K80" s="147">
        <v>834</v>
      </c>
      <c r="L80" s="130">
        <v>220</v>
      </c>
      <c r="M80" s="130">
        <v>264</v>
      </c>
      <c r="N80" s="130">
        <v>234</v>
      </c>
      <c r="O80" s="130">
        <v>215</v>
      </c>
      <c r="P80" s="147">
        <v>933</v>
      </c>
      <c r="Q80" s="130">
        <v>202</v>
      </c>
      <c r="R80" s="130">
        <v>269</v>
      </c>
      <c r="S80" s="130">
        <v>246</v>
      </c>
      <c r="T80" s="130">
        <v>225</v>
      </c>
      <c r="U80" s="147">
        <v>942</v>
      </c>
      <c r="V80" s="130">
        <v>199</v>
      </c>
      <c r="W80" s="126">
        <v>242</v>
      </c>
      <c r="X80" s="124">
        <v>222</v>
      </c>
      <c r="Y80" s="124">
        <v>174</v>
      </c>
      <c r="Z80" s="181">
        <v>837</v>
      </c>
      <c r="AA80" s="124">
        <v>220</v>
      </c>
      <c r="AB80" s="124">
        <v>259</v>
      </c>
      <c r="AC80" s="124">
        <v>242</v>
      </c>
      <c r="AD80" s="124">
        <v>197</v>
      </c>
      <c r="AE80" s="181">
        <v>918</v>
      </c>
      <c r="AF80" s="124">
        <v>219</v>
      </c>
      <c r="AG80" s="124">
        <v>310</v>
      </c>
      <c r="AH80" s="124">
        <v>290</v>
      </c>
      <c r="AI80" s="124">
        <v>230</v>
      </c>
      <c r="AJ80" s="181">
        <v>1049</v>
      </c>
      <c r="AK80" s="124">
        <v>378</v>
      </c>
      <c r="AL80" s="124">
        <v>281</v>
      </c>
      <c r="AM80" s="124">
        <v>311</v>
      </c>
      <c r="AN80" s="124">
        <v>231</v>
      </c>
      <c r="AO80" s="181">
        <v>1201</v>
      </c>
      <c r="AP80" s="124">
        <v>241</v>
      </c>
      <c r="AQ80" s="124">
        <v>322</v>
      </c>
      <c r="AR80" s="124">
        <v>345</v>
      </c>
      <c r="AS80" s="124">
        <v>239</v>
      </c>
      <c r="AT80" s="181">
        <v>1147</v>
      </c>
      <c r="AU80" s="124">
        <v>298</v>
      </c>
      <c r="AV80" s="124">
        <v>338</v>
      </c>
      <c r="AW80" s="124">
        <v>343</v>
      </c>
      <c r="AX80" s="124">
        <v>272</v>
      </c>
      <c r="AY80" s="181">
        <v>1251</v>
      </c>
      <c r="AZ80" s="124">
        <v>259</v>
      </c>
      <c r="BA80" s="124">
        <v>263</v>
      </c>
      <c r="BB80" s="124">
        <v>448</v>
      </c>
      <c r="BC80" s="124">
        <v>420</v>
      </c>
      <c r="BD80" s="181">
        <v>1390</v>
      </c>
      <c r="BE80" s="124">
        <v>403</v>
      </c>
      <c r="BF80" s="124">
        <v>476</v>
      </c>
      <c r="BG80" s="124">
        <v>465</v>
      </c>
      <c r="BH80" s="124">
        <v>513</v>
      </c>
      <c r="BI80" s="181">
        <v>1857</v>
      </c>
      <c r="BJ80" s="124">
        <v>498</v>
      </c>
      <c r="BK80" s="124">
        <v>566</v>
      </c>
      <c r="BL80" s="124">
        <v>525</v>
      </c>
      <c r="BM80" s="124">
        <v>451</v>
      </c>
      <c r="BN80" s="181">
        <v>2040</v>
      </c>
      <c r="BO80" s="124">
        <v>495</v>
      </c>
      <c r="BP80" s="124">
        <v>525</v>
      </c>
      <c r="BQ80" s="124">
        <v>522</v>
      </c>
      <c r="BR80" s="124">
        <v>467</v>
      </c>
      <c r="BS80" s="181">
        <v>2009</v>
      </c>
      <c r="BT80" s="124">
        <v>490</v>
      </c>
      <c r="BU80" s="124">
        <v>549</v>
      </c>
      <c r="BV80" s="124">
        <v>514</v>
      </c>
      <c r="BW80" s="124">
        <v>311</v>
      </c>
      <c r="BX80" s="181">
        <v>1864</v>
      </c>
      <c r="BY80" s="124">
        <v>408</v>
      </c>
      <c r="BZ80" s="124">
        <v>520</v>
      </c>
      <c r="CA80" s="124">
        <v>798</v>
      </c>
      <c r="CB80" s="124">
        <v>1009</v>
      </c>
      <c r="CC80" s="181">
        <v>2735</v>
      </c>
    </row>
    <row r="81" spans="1:81">
      <c r="A81" s="18"/>
      <c r="B81" s="7"/>
      <c r="C81" s="7"/>
      <c r="D81" s="7"/>
      <c r="E81" s="7"/>
      <c r="F81" s="158"/>
      <c r="G81" s="7"/>
      <c r="H81" s="7"/>
      <c r="I81" s="7"/>
      <c r="J81" s="7"/>
      <c r="K81" s="158"/>
      <c r="L81" s="7"/>
      <c r="M81" s="7"/>
      <c r="N81" s="7"/>
      <c r="O81" s="7"/>
      <c r="P81" s="158"/>
      <c r="Q81" s="7"/>
      <c r="R81" s="7"/>
      <c r="S81" s="7"/>
      <c r="T81" s="7"/>
      <c r="U81" s="158"/>
      <c r="V81" s="7"/>
      <c r="Z81" s="158"/>
      <c r="AE81" s="158"/>
      <c r="AJ81" s="158"/>
      <c r="AO81" s="158"/>
      <c r="AT81" s="158"/>
      <c r="AY81" s="158"/>
      <c r="BC81" s="46"/>
      <c r="BD81" s="158"/>
      <c r="BI81" s="158"/>
      <c r="BN81" s="168"/>
      <c r="BS81" s="168"/>
      <c r="BX81" s="234"/>
      <c r="BY81" s="235"/>
      <c r="BZ81" s="235"/>
      <c r="CA81" s="235"/>
      <c r="CB81" s="235"/>
      <c r="CC81" s="234"/>
    </row>
    <row r="82" spans="1:81">
      <c r="A82" s="49" t="s">
        <v>95</v>
      </c>
      <c r="B82" s="48">
        <v>20.08113590263692</v>
      </c>
      <c r="C82" s="48">
        <v>20.395738203957382</v>
      </c>
      <c r="D82" s="48">
        <v>19.234468166955185</v>
      </c>
      <c r="E82" s="48">
        <v>18.240643581671915</v>
      </c>
      <c r="F82" s="148">
        <v>19.452210586172583</v>
      </c>
      <c r="G82" s="48">
        <v>18.716481944941009</v>
      </c>
      <c r="H82" s="48">
        <v>19.260533104041272</v>
      </c>
      <c r="I82" s="48">
        <v>18.738930216082181</v>
      </c>
      <c r="J82" s="48">
        <v>18.886501969208737</v>
      </c>
      <c r="K82" s="148">
        <v>18.903758667903361</v>
      </c>
      <c r="L82" s="48">
        <v>18.997407087294725</v>
      </c>
      <c r="M82" s="48">
        <v>19.683808200138987</v>
      </c>
      <c r="N82" s="48">
        <v>19.184564979978159</v>
      </c>
      <c r="O82" s="48">
        <v>18.864566648869904</v>
      </c>
      <c r="P82" s="148">
        <v>19.184250022071158</v>
      </c>
      <c r="Q82" s="48">
        <v>18.655135898340983</v>
      </c>
      <c r="R82" s="48">
        <v>19.172413793103448</v>
      </c>
      <c r="S82" s="48">
        <v>18.853323953570172</v>
      </c>
      <c r="T82" s="48">
        <v>17.739771965124078</v>
      </c>
      <c r="U82" s="148">
        <v>18.597508219415122</v>
      </c>
      <c r="V82" s="48">
        <v>17.899999999999999</v>
      </c>
      <c r="W82" s="49">
        <v>18.3</v>
      </c>
      <c r="X82" s="50">
        <v>17.730614973262032</v>
      </c>
      <c r="Y82" s="50">
        <v>17.445122957583759</v>
      </c>
      <c r="Z82" s="148">
        <v>17.845173569448466</v>
      </c>
      <c r="AA82" s="50">
        <v>18.5</v>
      </c>
      <c r="AB82" s="50">
        <v>18.8</v>
      </c>
      <c r="AC82" s="50">
        <v>17.8</v>
      </c>
      <c r="AD82" s="50">
        <v>17.7</v>
      </c>
      <c r="AE82" s="148">
        <v>18.2</v>
      </c>
      <c r="AF82" s="50">
        <v>18.8</v>
      </c>
      <c r="AG82" s="50">
        <v>18.399999999999999</v>
      </c>
      <c r="AH82" s="50">
        <v>17.5</v>
      </c>
      <c r="AI82" s="50">
        <v>17.2</v>
      </c>
      <c r="AJ82" s="148">
        <v>18</v>
      </c>
      <c r="AK82" s="50">
        <v>18.773745578409539</v>
      </c>
      <c r="AL82" s="50">
        <v>17.100000000000001</v>
      </c>
      <c r="AM82" s="50">
        <v>17.021559755123768</v>
      </c>
      <c r="AN82" s="50">
        <v>16.149307337095948</v>
      </c>
      <c r="AO82" s="148">
        <v>17.262546119437097</v>
      </c>
      <c r="AP82" s="50">
        <v>17</v>
      </c>
      <c r="AQ82" s="50">
        <v>16.8</v>
      </c>
      <c r="AR82" s="50">
        <v>17.600000000000001</v>
      </c>
      <c r="AS82" s="50">
        <v>16.600000000000001</v>
      </c>
      <c r="AT82" s="148">
        <v>17</v>
      </c>
      <c r="AU82" s="50">
        <v>19.3</v>
      </c>
      <c r="AV82" s="50">
        <v>19.600000000000001</v>
      </c>
      <c r="AW82" s="50">
        <v>19.8</v>
      </c>
      <c r="AX82" s="50">
        <v>19.2</v>
      </c>
      <c r="AY82" s="148">
        <v>19.5</v>
      </c>
      <c r="AZ82" s="50">
        <v>19.399999999999999</v>
      </c>
      <c r="BA82" s="50">
        <v>20.5</v>
      </c>
      <c r="BB82" s="50">
        <v>21.1</v>
      </c>
      <c r="BC82" s="50">
        <f>+BC72/BC70*100</f>
        <v>19.922169219181519</v>
      </c>
      <c r="BD82" s="148">
        <v>20.2</v>
      </c>
      <c r="BE82" s="50">
        <v>20.6</v>
      </c>
      <c r="BF82" s="50">
        <v>20.399999999999999</v>
      </c>
      <c r="BG82" s="50">
        <v>19.899999999999999</v>
      </c>
      <c r="BH82" s="50">
        <v>19.399999999999999</v>
      </c>
      <c r="BI82" s="148">
        <v>20</v>
      </c>
      <c r="BJ82" s="50">
        <v>19</v>
      </c>
      <c r="BK82" s="50">
        <v>19.100000000000001</v>
      </c>
      <c r="BL82" s="50">
        <v>19.100000000000001</v>
      </c>
      <c r="BM82" s="50">
        <v>19</v>
      </c>
      <c r="BN82" s="180">
        <v>19.100000000000001</v>
      </c>
      <c r="BO82" s="50">
        <v>19.600000000000001</v>
      </c>
      <c r="BP82" s="50">
        <v>21</v>
      </c>
      <c r="BQ82" s="50">
        <v>21.3</v>
      </c>
      <c r="BR82" s="50">
        <v>20.7</v>
      </c>
      <c r="BS82" s="180">
        <v>20.6</v>
      </c>
      <c r="BT82" s="50">
        <v>18.8</v>
      </c>
      <c r="BU82" s="50">
        <v>19.5</v>
      </c>
      <c r="BV82" s="50">
        <v>19.399999999999999</v>
      </c>
      <c r="BW82" s="50">
        <v>18.3</v>
      </c>
      <c r="BX82" s="236">
        <v>19</v>
      </c>
      <c r="BY82" s="237">
        <v>19.2</v>
      </c>
      <c r="BZ82" s="237">
        <v>20.6</v>
      </c>
      <c r="CA82" s="237">
        <v>21.4</v>
      </c>
      <c r="CB82" s="237">
        <v>22.7</v>
      </c>
      <c r="CC82" s="236">
        <v>21.3</v>
      </c>
    </row>
    <row r="83" spans="1:81">
      <c r="A83" s="49" t="s">
        <v>96</v>
      </c>
      <c r="B83" s="48">
        <v>3.1440162271805274</v>
      </c>
      <c r="C83" s="48">
        <v>4.4330289193302885</v>
      </c>
      <c r="D83" s="48">
        <v>3.9623004423927681</v>
      </c>
      <c r="E83" s="48">
        <v>3.0954879328436515</v>
      </c>
      <c r="F83" s="148">
        <v>3.6535089797659097</v>
      </c>
      <c r="G83" s="48">
        <v>3.1998569896317481</v>
      </c>
      <c r="H83" s="48">
        <v>4.2132416165090278</v>
      </c>
      <c r="I83" s="48">
        <v>4.0028338646829615</v>
      </c>
      <c r="J83" s="48">
        <v>3.2939491586108129</v>
      </c>
      <c r="K83" s="148">
        <v>3.6835828806148134</v>
      </c>
      <c r="L83" s="48">
        <v>3.8029386343993083</v>
      </c>
      <c r="M83" s="48">
        <v>4.5865184155663652</v>
      </c>
      <c r="N83" s="48">
        <v>4.2591918456497995</v>
      </c>
      <c r="O83" s="48">
        <v>3.8263036127424805</v>
      </c>
      <c r="P83" s="148">
        <v>4.1184779729849037</v>
      </c>
      <c r="Q83" s="48">
        <v>3.5651253088598658</v>
      </c>
      <c r="R83" s="48">
        <v>4.637931034482758</v>
      </c>
      <c r="S83" s="48">
        <v>4.3264157580021108</v>
      </c>
      <c r="T83" s="48">
        <v>3.755868544600939</v>
      </c>
      <c r="U83" s="148">
        <v>4.070773490223222</v>
      </c>
      <c r="V83" s="48">
        <v>3.3</v>
      </c>
      <c r="W83" s="48">
        <v>4</v>
      </c>
      <c r="X83" s="50">
        <v>3.7098930481283423</v>
      </c>
      <c r="Y83" s="50">
        <v>2.8717610166694172</v>
      </c>
      <c r="Z83" s="148">
        <v>3.4631139062435352</v>
      </c>
      <c r="AA83" s="50">
        <v>3.6</v>
      </c>
      <c r="AB83" s="50">
        <v>4.0999999999999996</v>
      </c>
      <c r="AC83" s="50">
        <v>4</v>
      </c>
      <c r="AD83" s="50">
        <v>3.1</v>
      </c>
      <c r="AE83" s="148">
        <v>3.7</v>
      </c>
      <c r="AF83" s="50">
        <v>3.3</v>
      </c>
      <c r="AG83" s="50">
        <v>4.2</v>
      </c>
      <c r="AH83" s="50">
        <v>4.0999999999999996</v>
      </c>
      <c r="AI83" s="50">
        <v>3.2</v>
      </c>
      <c r="AJ83" s="148">
        <v>3.7</v>
      </c>
      <c r="AK83" s="50">
        <v>4.9521813179614833</v>
      </c>
      <c r="AL83" s="50">
        <v>3.7</v>
      </c>
      <c r="AM83" s="50">
        <v>4.1389406441309555</v>
      </c>
      <c r="AN83" s="50">
        <v>2.9758850692662904</v>
      </c>
      <c r="AO83" s="148">
        <v>3.9213765631632223</v>
      </c>
      <c r="AP83" s="50">
        <v>3.1</v>
      </c>
      <c r="AQ83" s="50">
        <v>4.0999999999999996</v>
      </c>
      <c r="AR83" s="50">
        <v>4.4000000000000004</v>
      </c>
      <c r="AS83" s="50">
        <v>3</v>
      </c>
      <c r="AT83" s="148">
        <v>3.7</v>
      </c>
      <c r="AU83" s="50">
        <v>3.7</v>
      </c>
      <c r="AV83" s="50">
        <v>4.3</v>
      </c>
      <c r="AW83" s="50">
        <v>4.5</v>
      </c>
      <c r="AX83" s="50">
        <v>3.4</v>
      </c>
      <c r="AY83" s="148">
        <v>4</v>
      </c>
      <c r="AZ83" s="50">
        <v>3.3</v>
      </c>
      <c r="BA83" s="50">
        <v>3.8</v>
      </c>
      <c r="BB83" s="50">
        <v>6</v>
      </c>
      <c r="BC83" s="50">
        <v>5.3</v>
      </c>
      <c r="BD83" s="148">
        <v>4.5999999999999996</v>
      </c>
      <c r="BE83" s="50">
        <v>5</v>
      </c>
      <c r="BF83" s="50">
        <v>5.5</v>
      </c>
      <c r="BG83" s="50">
        <v>5.3</v>
      </c>
      <c r="BH83" s="50">
        <v>5.2</v>
      </c>
      <c r="BI83" s="148">
        <v>5.2</v>
      </c>
      <c r="BJ83" s="50">
        <v>4.9000000000000004</v>
      </c>
      <c r="BK83" s="50">
        <v>5.2</v>
      </c>
      <c r="BL83" s="50">
        <v>5</v>
      </c>
      <c r="BM83" s="50">
        <v>4.5</v>
      </c>
      <c r="BN83" s="180">
        <v>4.9000000000000004</v>
      </c>
      <c r="BO83" s="50">
        <v>4.9000000000000004</v>
      </c>
      <c r="BP83" s="50">
        <v>5.4</v>
      </c>
      <c r="BQ83" s="50">
        <v>5.8</v>
      </c>
      <c r="BR83" s="50">
        <v>5</v>
      </c>
      <c r="BS83" s="180">
        <v>5.3</v>
      </c>
      <c r="BT83" s="50">
        <v>4.7</v>
      </c>
      <c r="BU83" s="50">
        <v>5.2</v>
      </c>
      <c r="BV83" s="50">
        <v>5.2</v>
      </c>
      <c r="BW83" s="50">
        <v>3.3</v>
      </c>
      <c r="BX83" s="236">
        <v>4.5999999999999996</v>
      </c>
      <c r="BY83" s="237">
        <v>4</v>
      </c>
      <c r="BZ83" s="237">
        <v>2.5</v>
      </c>
      <c r="CA83" s="237">
        <v>3.4</v>
      </c>
      <c r="CB83" s="237">
        <v>4.3</v>
      </c>
      <c r="CC83" s="236">
        <v>3.5</v>
      </c>
    </row>
    <row r="84" spans="1:81">
      <c r="A84" s="49" t="s">
        <v>97</v>
      </c>
      <c r="B84" s="48">
        <v>15.656565656565657</v>
      </c>
      <c r="C84" s="48">
        <v>21.735074626865671</v>
      </c>
      <c r="D84" s="48">
        <v>20.599999999999998</v>
      </c>
      <c r="E84" s="48">
        <v>16.970278044103548</v>
      </c>
      <c r="F84" s="148">
        <v>18.781973203410477</v>
      </c>
      <c r="G84" s="48">
        <v>17.096466093600764</v>
      </c>
      <c r="H84" s="48">
        <v>21.875</v>
      </c>
      <c r="I84" s="48">
        <v>21.361058601134218</v>
      </c>
      <c r="J84" s="48">
        <v>17.440758293838861</v>
      </c>
      <c r="K84" s="148">
        <v>19.485981308411215</v>
      </c>
      <c r="L84" s="48">
        <v>20.018198362147409</v>
      </c>
      <c r="M84" s="48">
        <v>23.300970873786408</v>
      </c>
      <c r="N84" s="48">
        <v>22.2011385199241</v>
      </c>
      <c r="O84" s="48">
        <v>20.283018867924529</v>
      </c>
      <c r="P84" s="148">
        <v>21.468016566958124</v>
      </c>
      <c r="Q84" s="48">
        <v>19.110690633869442</v>
      </c>
      <c r="R84" s="48">
        <v>24.190647482014388</v>
      </c>
      <c r="S84" s="48">
        <v>22.947761194029852</v>
      </c>
      <c r="T84" s="48">
        <v>21.3</v>
      </c>
      <c r="U84" s="148">
        <v>21.888811351477088</v>
      </c>
      <c r="V84" s="48">
        <v>18.399999999999999</v>
      </c>
      <c r="W84" s="49">
        <v>21.7</v>
      </c>
      <c r="X84" s="50">
        <v>20.923656927426958</v>
      </c>
      <c r="Y84" s="50">
        <v>16.461684011352887</v>
      </c>
      <c r="Z84" s="148">
        <v>19.406445629492232</v>
      </c>
      <c r="AA84" s="50">
        <v>19.399999999999999</v>
      </c>
      <c r="AB84" s="50">
        <v>21.9</v>
      </c>
      <c r="AC84" s="50">
        <v>22.4</v>
      </c>
      <c r="AD84" s="50">
        <v>17.8</v>
      </c>
      <c r="AE84" s="148">
        <v>20.399999999999999</v>
      </c>
      <c r="AF84" s="50">
        <v>17.399999999999999</v>
      </c>
      <c r="AG84" s="50">
        <v>22.8</v>
      </c>
      <c r="AH84" s="50">
        <v>23.3</v>
      </c>
      <c r="AI84" s="50">
        <v>18.7</v>
      </c>
      <c r="AJ84" s="148">
        <v>20.6</v>
      </c>
      <c r="AK84" s="50">
        <v>26.378227494766225</v>
      </c>
      <c r="AL84" s="50">
        <v>21.4</v>
      </c>
      <c r="AM84" s="50">
        <v>24.315871774824082</v>
      </c>
      <c r="AN84" s="50">
        <v>18.3</v>
      </c>
      <c r="AO84" s="148">
        <v>22.716096084736144</v>
      </c>
      <c r="AP84" s="50">
        <v>18.5</v>
      </c>
      <c r="AQ84" s="50">
        <v>24.4</v>
      </c>
      <c r="AR84" s="50">
        <v>25.1</v>
      </c>
      <c r="AS84" s="50">
        <v>18.2</v>
      </c>
      <c r="AT84" s="148">
        <v>21.6</v>
      </c>
      <c r="AU84" s="50">
        <v>19.100000000000001</v>
      </c>
      <c r="AV84" s="50">
        <v>22</v>
      </c>
      <c r="AW84" s="50">
        <v>22.4</v>
      </c>
      <c r="AX84" s="50">
        <v>17.8</v>
      </c>
      <c r="AY84" s="148">
        <v>20.3</v>
      </c>
      <c r="AZ84" s="50">
        <v>16.899999999999999</v>
      </c>
      <c r="BA84" s="50">
        <v>18.399999999999999</v>
      </c>
      <c r="BB84" s="50">
        <v>28.3</v>
      </c>
      <c r="BC84" s="50">
        <v>26.5</v>
      </c>
      <c r="BD84" s="148">
        <v>22.6</v>
      </c>
      <c r="BE84" s="50">
        <v>24.3</v>
      </c>
      <c r="BF84" s="50">
        <v>26.9</v>
      </c>
      <c r="BG84" s="50">
        <v>26.6</v>
      </c>
      <c r="BH84" s="50">
        <v>26.6</v>
      </c>
      <c r="BI84" s="148">
        <v>26.2</v>
      </c>
      <c r="BJ84" s="50">
        <v>25.7</v>
      </c>
      <c r="BK84" s="50">
        <v>27.3</v>
      </c>
      <c r="BL84" s="50">
        <v>26.4</v>
      </c>
      <c r="BM84" s="50">
        <v>23.6</v>
      </c>
      <c r="BN84" s="180">
        <v>25.8</v>
      </c>
      <c r="BO84" s="50">
        <v>25.1</v>
      </c>
      <c r="BP84" s="50">
        <v>26</v>
      </c>
      <c r="BQ84" s="50">
        <v>27.1</v>
      </c>
      <c r="BR84" s="50">
        <v>24.1</v>
      </c>
      <c r="BS84" s="180">
        <v>25.6</v>
      </c>
      <c r="BT84" s="50">
        <v>24.9</v>
      </c>
      <c r="BU84" s="50">
        <v>26.6</v>
      </c>
      <c r="BV84" s="50">
        <v>26.6</v>
      </c>
      <c r="BW84" s="50">
        <v>17.8</v>
      </c>
      <c r="BX84" s="236">
        <v>24.17639429312581</v>
      </c>
      <c r="BY84" s="237">
        <v>20.9</v>
      </c>
      <c r="BZ84" s="237">
        <v>12.2</v>
      </c>
      <c r="CA84" s="237">
        <v>15.9</v>
      </c>
      <c r="CB84" s="237">
        <v>18.7</v>
      </c>
      <c r="CC84" s="236">
        <v>16.5</v>
      </c>
    </row>
    <row r="85" spans="1:81">
      <c r="A85" s="18"/>
      <c r="B85" s="7"/>
      <c r="C85" s="7"/>
      <c r="D85" s="7"/>
      <c r="E85" s="7"/>
      <c r="F85" s="161"/>
      <c r="G85" s="7"/>
      <c r="H85" s="7"/>
      <c r="I85" s="7"/>
      <c r="J85" s="7"/>
      <c r="K85" s="161"/>
      <c r="L85" s="7"/>
      <c r="M85" s="7"/>
      <c r="N85" s="7"/>
      <c r="O85" s="7"/>
      <c r="P85" s="161"/>
      <c r="Q85" s="7"/>
      <c r="R85" s="7"/>
      <c r="S85" s="7"/>
      <c r="T85" s="7"/>
      <c r="U85" s="161"/>
      <c r="V85" s="7"/>
      <c r="Z85" s="161"/>
      <c r="AE85" s="161"/>
      <c r="AJ85" s="161"/>
      <c r="AO85" s="161"/>
      <c r="AT85" s="161"/>
      <c r="AY85" s="161"/>
      <c r="BD85" s="161"/>
      <c r="BI85" s="161"/>
      <c r="BN85" s="168"/>
      <c r="BS85" s="168"/>
      <c r="BT85" s="182"/>
      <c r="BU85" s="182"/>
      <c r="BV85" s="182"/>
      <c r="BW85" s="182"/>
      <c r="BX85" s="165"/>
      <c r="BY85" s="40"/>
      <c r="BZ85" s="40"/>
      <c r="CA85" s="40"/>
      <c r="CB85" s="40"/>
      <c r="CC85" s="165"/>
    </row>
    <row r="86" spans="1:81">
      <c r="A86" s="72" t="s">
        <v>100</v>
      </c>
      <c r="B86" s="41">
        <v>9886</v>
      </c>
      <c r="C86" s="41">
        <v>9823</v>
      </c>
      <c r="D86" s="41">
        <v>9812</v>
      </c>
      <c r="E86" s="41">
        <v>9777</v>
      </c>
      <c r="F86" s="179">
        <v>9777</v>
      </c>
      <c r="G86" s="41">
        <v>9732</v>
      </c>
      <c r="H86" s="41">
        <v>9731</v>
      </c>
      <c r="I86" s="41">
        <v>9818</v>
      </c>
      <c r="J86" s="41">
        <v>9806</v>
      </c>
      <c r="K86" s="179">
        <v>9806</v>
      </c>
      <c r="L86" s="41">
        <v>9707</v>
      </c>
      <c r="M86" s="41">
        <v>9616</v>
      </c>
      <c r="N86" s="41">
        <v>9630</v>
      </c>
      <c r="O86" s="41">
        <v>9730</v>
      </c>
      <c r="P86" s="179">
        <v>9730</v>
      </c>
      <c r="Q86" s="41">
        <v>9220</v>
      </c>
      <c r="R86" s="41">
        <v>9251</v>
      </c>
      <c r="S86" s="41">
        <v>9433</v>
      </c>
      <c r="T86" s="41">
        <v>9372</v>
      </c>
      <c r="U86" s="154">
        <v>9372</v>
      </c>
      <c r="V86" s="41">
        <v>9457</v>
      </c>
      <c r="W86" s="41">
        <v>9313</v>
      </c>
      <c r="X86" s="41">
        <v>9389</v>
      </c>
      <c r="Y86" s="41">
        <v>9292.18</v>
      </c>
      <c r="Z86" s="179">
        <v>9292.18</v>
      </c>
      <c r="AA86" s="41">
        <v>9206</v>
      </c>
      <c r="AB86" s="41">
        <v>9167</v>
      </c>
      <c r="AC86" s="41">
        <v>9251</v>
      </c>
      <c r="AD86" s="41">
        <v>9280</v>
      </c>
      <c r="AE86" s="179">
        <v>9280</v>
      </c>
      <c r="AF86" s="41">
        <v>11581</v>
      </c>
      <c r="AG86" s="41">
        <v>11931</v>
      </c>
      <c r="AH86" s="41">
        <v>12710</v>
      </c>
      <c r="AI86" s="41">
        <v>12518</v>
      </c>
      <c r="AJ86" s="179">
        <v>12518</v>
      </c>
      <c r="AK86" s="41">
        <v>12576</v>
      </c>
      <c r="AL86" s="41">
        <v>12706</v>
      </c>
      <c r="AM86" s="41">
        <v>12788</v>
      </c>
      <c r="AN86" s="41">
        <v>12998</v>
      </c>
      <c r="AO86" s="179">
        <v>12998</v>
      </c>
      <c r="AP86" s="41">
        <v>13047</v>
      </c>
      <c r="AQ86" s="41">
        <v>13160</v>
      </c>
      <c r="AR86" s="41">
        <v>13345</v>
      </c>
      <c r="AS86" s="41">
        <v>12850</v>
      </c>
      <c r="AT86" s="179">
        <v>12850</v>
      </c>
      <c r="AU86" s="41">
        <v>13181</v>
      </c>
      <c r="AV86" s="41">
        <v>13134</v>
      </c>
      <c r="AW86" s="41">
        <v>13493</v>
      </c>
      <c r="AX86" s="41">
        <v>13644</v>
      </c>
      <c r="AY86" s="179">
        <v>13644</v>
      </c>
      <c r="AZ86" s="119">
        <v>15200</v>
      </c>
      <c r="BA86" s="41">
        <v>13408</v>
      </c>
      <c r="BB86" s="41">
        <v>14090</v>
      </c>
      <c r="BC86" s="41">
        <v>14003</v>
      </c>
      <c r="BD86" s="179">
        <v>14003</v>
      </c>
      <c r="BE86" s="41">
        <v>14222</v>
      </c>
      <c r="BF86" s="41">
        <v>15503</v>
      </c>
      <c r="BG86" s="41">
        <v>16942</v>
      </c>
      <c r="BH86" s="42">
        <v>16888</v>
      </c>
      <c r="BI86" s="179">
        <v>16888</v>
      </c>
      <c r="BJ86" s="41">
        <v>17001</v>
      </c>
      <c r="BK86" s="41">
        <v>16484.3435599</v>
      </c>
      <c r="BL86" s="41">
        <v>16496</v>
      </c>
      <c r="BM86" s="41">
        <v>16701</v>
      </c>
      <c r="BN86" s="179">
        <v>16701</v>
      </c>
      <c r="BO86" s="41">
        <v>16291</v>
      </c>
      <c r="BP86" s="41">
        <v>16234</v>
      </c>
      <c r="BQ86" s="41">
        <v>16642</v>
      </c>
      <c r="BR86" s="41">
        <v>16235</v>
      </c>
      <c r="BS86" s="179">
        <v>16235</v>
      </c>
      <c r="BT86" s="182">
        <v>16718</v>
      </c>
      <c r="BU86" s="182">
        <v>16608</v>
      </c>
      <c r="BV86" s="182">
        <v>16538</v>
      </c>
      <c r="BW86" s="182">
        <v>16437</v>
      </c>
      <c r="BX86" s="239">
        <v>16437</v>
      </c>
      <c r="BY86" s="40">
        <v>16563</v>
      </c>
      <c r="BZ86" s="40">
        <v>44303</v>
      </c>
      <c r="CA86" s="40">
        <v>43248</v>
      </c>
      <c r="CB86" s="40">
        <v>40425</v>
      </c>
      <c r="CC86" s="239">
        <v>40425</v>
      </c>
    </row>
    <row r="87" spans="1:81">
      <c r="BT87" s="40"/>
      <c r="BU87" s="40"/>
      <c r="BV87" s="40"/>
      <c r="BW87" s="40"/>
    </row>
    <row r="88" spans="1:81" ht="31.5">
      <c r="A88" s="19" t="s">
        <v>205</v>
      </c>
    </row>
    <row r="90" spans="1:81">
      <c r="A90" s="208" t="s">
        <v>4</v>
      </c>
      <c r="B90" s="22" t="s">
        <v>5</v>
      </c>
      <c r="C90" s="22" t="s">
        <v>6</v>
      </c>
      <c r="D90" s="22" t="s">
        <v>7</v>
      </c>
      <c r="E90" s="22" t="s">
        <v>8</v>
      </c>
      <c r="F90" s="186" t="s">
        <v>9</v>
      </c>
      <c r="G90" s="22" t="s">
        <v>10</v>
      </c>
      <c r="H90" s="22" t="s">
        <v>11</v>
      </c>
      <c r="I90" s="22" t="s">
        <v>12</v>
      </c>
      <c r="J90" s="22" t="s">
        <v>13</v>
      </c>
      <c r="K90" s="186" t="s">
        <v>14</v>
      </c>
      <c r="L90" s="22" t="s">
        <v>15</v>
      </c>
      <c r="M90" s="22" t="s">
        <v>16</v>
      </c>
      <c r="N90" s="22" t="s">
        <v>17</v>
      </c>
      <c r="O90" s="22" t="s">
        <v>18</v>
      </c>
      <c r="P90" s="186" t="s">
        <v>19</v>
      </c>
      <c r="Q90" s="22" t="s">
        <v>20</v>
      </c>
      <c r="R90" s="22" t="s">
        <v>21</v>
      </c>
      <c r="S90" s="22" t="s">
        <v>22</v>
      </c>
      <c r="T90" s="22" t="s">
        <v>23</v>
      </c>
      <c r="U90" s="186" t="s">
        <v>24</v>
      </c>
      <c r="V90" s="22" t="s">
        <v>25</v>
      </c>
      <c r="W90" s="22" t="s">
        <v>26</v>
      </c>
      <c r="X90" s="22" t="s">
        <v>27</v>
      </c>
      <c r="Y90" s="22" t="s">
        <v>28</v>
      </c>
      <c r="Z90" s="186" t="s">
        <v>29</v>
      </c>
      <c r="AA90" s="22" t="s">
        <v>30</v>
      </c>
      <c r="AB90" s="22" t="s">
        <v>31</v>
      </c>
      <c r="AC90" s="22" t="s">
        <v>32</v>
      </c>
      <c r="AD90" s="22" t="s">
        <v>33</v>
      </c>
      <c r="AE90" s="186" t="s">
        <v>34</v>
      </c>
      <c r="AF90" s="22" t="str">
        <f t="shared" ref="AF90:AO90" si="2">AF$3</f>
        <v>Q1 2016</v>
      </c>
      <c r="AG90" s="22" t="str">
        <f t="shared" si="2"/>
        <v>Q2 2016</v>
      </c>
      <c r="AH90" s="22" t="str">
        <f t="shared" si="2"/>
        <v>Q3 2016</v>
      </c>
      <c r="AI90" s="22" t="str">
        <f t="shared" si="2"/>
        <v>Q4 2016</v>
      </c>
      <c r="AJ90" s="186" t="str">
        <f t="shared" si="2"/>
        <v>FY 2016</v>
      </c>
      <c r="AK90" s="22" t="str">
        <f t="shared" si="2"/>
        <v>Q1 2017</v>
      </c>
      <c r="AL90" s="22" t="str">
        <f t="shared" si="2"/>
        <v>Q2 2017</v>
      </c>
      <c r="AM90" s="22" t="str">
        <f t="shared" si="2"/>
        <v>Q3 2017</v>
      </c>
      <c r="AN90" s="22" t="str">
        <f t="shared" si="2"/>
        <v>Q4 2017</v>
      </c>
      <c r="AO90" s="186" t="str">
        <f t="shared" si="2"/>
        <v>FY 2017</v>
      </c>
      <c r="AP90" s="22" t="s">
        <v>45</v>
      </c>
      <c r="AQ90" s="22" t="s">
        <v>46</v>
      </c>
      <c r="AR90" s="22" t="s">
        <v>47</v>
      </c>
      <c r="AS90" s="22" t="s">
        <v>48</v>
      </c>
      <c r="AT90" s="186" t="s">
        <v>49</v>
      </c>
      <c r="AU90" s="22" t="s">
        <v>50</v>
      </c>
      <c r="AV90" s="22" t="s">
        <v>51</v>
      </c>
      <c r="AW90" s="22" t="s">
        <v>52</v>
      </c>
      <c r="AX90" s="22" t="s">
        <v>53</v>
      </c>
      <c r="AY90" s="186" t="s">
        <v>54</v>
      </c>
      <c r="AZ90" s="22" t="s">
        <v>55</v>
      </c>
      <c r="BA90" s="22" t="s">
        <v>56</v>
      </c>
      <c r="BB90" s="22" t="s">
        <v>57</v>
      </c>
      <c r="BC90" s="22" t="s">
        <v>58</v>
      </c>
      <c r="BD90" s="186" t="s">
        <v>59</v>
      </c>
      <c r="BE90" s="22" t="s">
        <v>60</v>
      </c>
      <c r="BF90" s="22" t="s">
        <v>61</v>
      </c>
      <c r="BG90" s="22" t="s">
        <v>62</v>
      </c>
      <c r="BH90" s="22" t="s">
        <v>63</v>
      </c>
      <c r="BI90" s="22" t="s">
        <v>64</v>
      </c>
      <c r="BJ90" s="22" t="s">
        <v>65</v>
      </c>
      <c r="BK90" s="22" t="s">
        <v>66</v>
      </c>
      <c r="BL90" s="22" t="s">
        <v>67</v>
      </c>
      <c r="BM90" s="22" t="s">
        <v>68</v>
      </c>
      <c r="BN90" s="22" t="s">
        <v>69</v>
      </c>
      <c r="BO90" s="22" t="s">
        <v>70</v>
      </c>
      <c r="BP90" s="22" t="s">
        <v>71</v>
      </c>
      <c r="BQ90" s="22" t="s">
        <v>72</v>
      </c>
      <c r="BR90" s="22" t="s">
        <v>73</v>
      </c>
      <c r="BS90" s="22" t="s">
        <v>74</v>
      </c>
      <c r="BT90" s="22" t="s">
        <v>75</v>
      </c>
      <c r="BU90" s="22" t="s">
        <v>76</v>
      </c>
      <c r="BV90" s="22" t="s">
        <v>77</v>
      </c>
      <c r="BW90" s="22" t="s">
        <v>164</v>
      </c>
      <c r="BX90" s="22" t="s">
        <v>165</v>
      </c>
      <c r="BY90" s="22" t="s">
        <v>166</v>
      </c>
      <c r="BZ90" s="22" t="s">
        <v>192</v>
      </c>
      <c r="CA90" s="22" t="s">
        <v>193</v>
      </c>
      <c r="CB90" s="22" t="s">
        <v>200</v>
      </c>
      <c r="CC90" s="22" t="s">
        <v>201</v>
      </c>
    </row>
    <row r="91" spans="1:81">
      <c r="A91" s="18" t="s">
        <v>101</v>
      </c>
      <c r="B91" s="7">
        <v>1196</v>
      </c>
      <c r="C91" s="7">
        <v>1233</v>
      </c>
      <c r="D91" s="7">
        <v>1210</v>
      </c>
      <c r="E91" s="7">
        <v>1222</v>
      </c>
      <c r="F91" s="159">
        <v>4861</v>
      </c>
      <c r="G91" s="127">
        <v>1248</v>
      </c>
      <c r="H91" s="127">
        <v>1259</v>
      </c>
      <c r="I91" s="127">
        <v>1231</v>
      </c>
      <c r="J91" s="127">
        <v>1271</v>
      </c>
      <c r="K91" s="159">
        <v>5009</v>
      </c>
      <c r="L91" s="127">
        <v>1285</v>
      </c>
      <c r="M91" s="127">
        <v>1275</v>
      </c>
      <c r="N91" s="127">
        <v>1286</v>
      </c>
      <c r="O91" s="127">
        <v>1335</v>
      </c>
      <c r="P91" s="159">
        <v>5181</v>
      </c>
      <c r="Q91" s="127">
        <v>1344</v>
      </c>
      <c r="R91" s="127">
        <v>1372</v>
      </c>
      <c r="S91" s="127">
        <v>1374</v>
      </c>
      <c r="T91" s="127">
        <v>1380</v>
      </c>
      <c r="U91" s="159">
        <v>5470</v>
      </c>
      <c r="V91" s="127">
        <v>1345</v>
      </c>
      <c r="W91" s="128">
        <v>1400</v>
      </c>
      <c r="X91" s="122">
        <v>1441</v>
      </c>
      <c r="Y91" s="122">
        <v>1543</v>
      </c>
      <c r="Z91" s="146">
        <v>5729</v>
      </c>
      <c r="AA91" s="122">
        <v>1440</v>
      </c>
      <c r="AB91" s="122">
        <v>1500</v>
      </c>
      <c r="AC91" s="122">
        <v>1476</v>
      </c>
      <c r="AD91" s="122">
        <v>1544</v>
      </c>
      <c r="AE91" s="146">
        <v>5960</v>
      </c>
      <c r="AF91" s="122">
        <v>2043</v>
      </c>
      <c r="AG91" s="122">
        <v>2406</v>
      </c>
      <c r="AH91" s="122">
        <v>2492</v>
      </c>
      <c r="AI91" s="122">
        <v>2742</v>
      </c>
      <c r="AJ91" s="146">
        <v>9683</v>
      </c>
      <c r="AK91" s="122">
        <v>2678</v>
      </c>
      <c r="AL91" s="122">
        <v>2913</v>
      </c>
      <c r="AM91" s="122">
        <v>2757</v>
      </c>
      <c r="AN91" s="122">
        <v>3014</v>
      </c>
      <c r="AO91" s="146">
        <v>11362</v>
      </c>
      <c r="AP91" s="122">
        <v>2848</v>
      </c>
      <c r="AQ91" s="122">
        <v>3111</v>
      </c>
      <c r="AR91" s="122">
        <v>3417</v>
      </c>
      <c r="AS91" s="122">
        <v>3853</v>
      </c>
      <c r="AT91" s="146">
        <v>13229</v>
      </c>
      <c r="AU91" s="122">
        <v>3049</v>
      </c>
      <c r="AV91" s="122">
        <v>3147</v>
      </c>
      <c r="AW91" s="122">
        <v>3465</v>
      </c>
      <c r="AX91" s="122">
        <v>4729</v>
      </c>
      <c r="AY91" s="146">
        <v>14390</v>
      </c>
      <c r="AZ91" s="122">
        <v>3441</v>
      </c>
      <c r="BA91" s="122">
        <v>3256</v>
      </c>
      <c r="BB91" s="122">
        <v>3388</v>
      </c>
      <c r="BC91" s="122">
        <v>4523</v>
      </c>
      <c r="BD91" s="146">
        <v>14608</v>
      </c>
      <c r="BE91" s="122">
        <v>3609</v>
      </c>
      <c r="BF91" s="122">
        <v>3997</v>
      </c>
      <c r="BG91" s="122">
        <v>4739</v>
      </c>
      <c r="BH91" s="122">
        <v>6389</v>
      </c>
      <c r="BI91" s="146">
        <v>18734</v>
      </c>
      <c r="BJ91" s="122">
        <v>6162</v>
      </c>
      <c r="BK91" s="122">
        <v>6182</v>
      </c>
      <c r="BL91" s="122">
        <v>5841</v>
      </c>
      <c r="BM91" s="122">
        <v>6224</v>
      </c>
      <c r="BN91" s="146">
        <v>24409</v>
      </c>
      <c r="BO91" s="122">
        <v>5625</v>
      </c>
      <c r="BP91" s="122">
        <v>5898</v>
      </c>
      <c r="BQ91" s="122">
        <v>5538</v>
      </c>
      <c r="BR91" s="122">
        <v>6079</v>
      </c>
      <c r="BS91" s="146">
        <v>23140</v>
      </c>
      <c r="BT91" s="122">
        <v>5989</v>
      </c>
      <c r="BU91" s="122">
        <v>6916</v>
      </c>
      <c r="BV91" s="122">
        <v>6619</v>
      </c>
      <c r="BW91" s="122">
        <v>6100</v>
      </c>
      <c r="BX91" s="238">
        <v>25624</v>
      </c>
      <c r="BY91" s="122">
        <v>6325</v>
      </c>
      <c r="BZ91" s="122">
        <v>10054</v>
      </c>
      <c r="CA91" s="122">
        <v>13113</v>
      </c>
      <c r="CB91" s="122">
        <v>13971</v>
      </c>
      <c r="CC91" s="238">
        <v>43463</v>
      </c>
    </row>
    <row r="92" spans="1:81">
      <c r="A92" s="18" t="s">
        <v>79</v>
      </c>
      <c r="B92" s="7">
        <v>843</v>
      </c>
      <c r="C92" s="7">
        <v>861</v>
      </c>
      <c r="D92" s="7">
        <v>840</v>
      </c>
      <c r="E92" s="7">
        <v>857</v>
      </c>
      <c r="F92" s="166">
        <v>3401</v>
      </c>
      <c r="G92" s="7">
        <v>879</v>
      </c>
      <c r="H92" s="7">
        <v>887</v>
      </c>
      <c r="I92" s="7">
        <v>861</v>
      </c>
      <c r="J92" s="7">
        <v>899</v>
      </c>
      <c r="K92" s="166">
        <v>3526</v>
      </c>
      <c r="L92" s="7">
        <v>934</v>
      </c>
      <c r="M92" s="7">
        <v>914</v>
      </c>
      <c r="N92" s="7">
        <v>917</v>
      </c>
      <c r="O92" s="7">
        <v>978</v>
      </c>
      <c r="P92" s="166">
        <v>3743</v>
      </c>
      <c r="Q92" s="7">
        <v>996</v>
      </c>
      <c r="R92" s="7">
        <v>1012</v>
      </c>
      <c r="S92" s="7">
        <v>1018</v>
      </c>
      <c r="T92" s="7">
        <v>1034</v>
      </c>
      <c r="U92" s="166">
        <v>4061</v>
      </c>
      <c r="V92" s="7">
        <v>1015</v>
      </c>
      <c r="W92" s="2">
        <v>1054</v>
      </c>
      <c r="X92" s="40">
        <v>1091</v>
      </c>
      <c r="Y92" s="40">
        <v>1173</v>
      </c>
      <c r="Z92" s="165">
        <v>4333</v>
      </c>
      <c r="AA92" s="40">
        <v>1110</v>
      </c>
      <c r="AB92" s="40">
        <v>1142</v>
      </c>
      <c r="AC92" s="40">
        <v>1117</v>
      </c>
      <c r="AD92" s="40">
        <v>1171</v>
      </c>
      <c r="AE92" s="165">
        <v>4540</v>
      </c>
      <c r="AF92" s="40">
        <v>1507</v>
      </c>
      <c r="AG92" s="40">
        <v>1737</v>
      </c>
      <c r="AH92" s="40">
        <v>1808</v>
      </c>
      <c r="AI92" s="40">
        <v>2015</v>
      </c>
      <c r="AJ92" s="165">
        <v>7067</v>
      </c>
      <c r="AK92" s="40">
        <v>2007</v>
      </c>
      <c r="AL92" s="40">
        <v>2223</v>
      </c>
      <c r="AM92" s="40">
        <v>2111</v>
      </c>
      <c r="AN92" s="40">
        <v>2291</v>
      </c>
      <c r="AO92" s="165">
        <v>8632</v>
      </c>
      <c r="AP92" s="40">
        <v>2149</v>
      </c>
      <c r="AQ92" s="40">
        <v>2370</v>
      </c>
      <c r="AR92" s="40">
        <v>2659</v>
      </c>
      <c r="AS92" s="40">
        <v>3016</v>
      </c>
      <c r="AT92" s="165">
        <v>10194</v>
      </c>
      <c r="AU92" s="40">
        <v>1923</v>
      </c>
      <c r="AV92" s="40">
        <v>1961</v>
      </c>
      <c r="AW92" s="40">
        <v>2209</v>
      </c>
      <c r="AX92" s="40">
        <v>3328</v>
      </c>
      <c r="AY92" s="165">
        <v>9421</v>
      </c>
      <c r="AZ92" s="40">
        <v>2185</v>
      </c>
      <c r="BA92" s="40">
        <v>1985</v>
      </c>
      <c r="BB92" s="40">
        <v>2075</v>
      </c>
      <c r="BC92" s="40">
        <v>2994</v>
      </c>
      <c r="BD92" s="165">
        <v>9239</v>
      </c>
      <c r="BE92" s="40">
        <v>2261</v>
      </c>
      <c r="BF92" s="40">
        <v>2620</v>
      </c>
      <c r="BG92" s="40">
        <v>3022</v>
      </c>
      <c r="BH92" s="40">
        <v>4178</v>
      </c>
      <c r="BI92" s="165">
        <v>12081</v>
      </c>
      <c r="BJ92" s="40">
        <v>3840</v>
      </c>
      <c r="BK92" s="40">
        <v>3858</v>
      </c>
      <c r="BL92" s="40">
        <v>3516</v>
      </c>
      <c r="BM92" s="40">
        <v>3877</v>
      </c>
      <c r="BN92" s="165">
        <v>15091</v>
      </c>
      <c r="BO92" s="40">
        <v>3340</v>
      </c>
      <c r="BP92" s="40">
        <v>3525</v>
      </c>
      <c r="BQ92" s="40">
        <v>3157</v>
      </c>
      <c r="BR92" s="40">
        <v>3608</v>
      </c>
      <c r="BS92" s="165">
        <v>13630</v>
      </c>
      <c r="BT92" s="40">
        <v>3588</v>
      </c>
      <c r="BU92" s="40">
        <v>4340</v>
      </c>
      <c r="BV92" s="40">
        <v>4032</v>
      </c>
      <c r="BW92" s="40">
        <v>3608</v>
      </c>
      <c r="BX92" s="165">
        <v>15568</v>
      </c>
      <c r="BY92" s="40">
        <v>3747</v>
      </c>
      <c r="BZ92" s="40">
        <v>5423</v>
      </c>
      <c r="CA92" s="40">
        <v>7303</v>
      </c>
      <c r="CB92" s="40">
        <v>8342</v>
      </c>
      <c r="CC92" s="165">
        <v>24815</v>
      </c>
    </row>
    <row r="93" spans="1:81">
      <c r="A93" s="123" t="s">
        <v>80</v>
      </c>
      <c r="B93" s="130">
        <v>353</v>
      </c>
      <c r="C93" s="130">
        <v>372</v>
      </c>
      <c r="D93" s="130">
        <v>370</v>
      </c>
      <c r="E93" s="130">
        <v>365</v>
      </c>
      <c r="F93" s="147">
        <v>1460</v>
      </c>
      <c r="G93" s="130">
        <v>369</v>
      </c>
      <c r="H93" s="130">
        <v>372</v>
      </c>
      <c r="I93" s="130">
        <v>370</v>
      </c>
      <c r="J93" s="130">
        <v>372</v>
      </c>
      <c r="K93" s="147">
        <v>1483</v>
      </c>
      <c r="L93" s="130">
        <v>351</v>
      </c>
      <c r="M93" s="130">
        <v>361</v>
      </c>
      <c r="N93" s="130">
        <v>369</v>
      </c>
      <c r="O93" s="130">
        <v>357</v>
      </c>
      <c r="P93" s="147">
        <v>1438</v>
      </c>
      <c r="Q93" s="130">
        <v>348</v>
      </c>
      <c r="R93" s="130">
        <v>360</v>
      </c>
      <c r="S93" s="130">
        <v>356</v>
      </c>
      <c r="T93" s="130">
        <v>345</v>
      </c>
      <c r="U93" s="147">
        <v>1409</v>
      </c>
      <c r="V93" s="130">
        <v>330</v>
      </c>
      <c r="W93" s="126">
        <v>346</v>
      </c>
      <c r="X93" s="124">
        <f>+X91-X92</f>
        <v>350</v>
      </c>
      <c r="Y93" s="124">
        <v>370</v>
      </c>
      <c r="Z93" s="181">
        <v>1396</v>
      </c>
      <c r="AA93" s="124">
        <v>330</v>
      </c>
      <c r="AB93" s="124">
        <v>358</v>
      </c>
      <c r="AC93" s="124">
        <v>359</v>
      </c>
      <c r="AD93" s="124">
        <v>373</v>
      </c>
      <c r="AE93" s="181">
        <v>1420</v>
      </c>
      <c r="AF93" s="124">
        <v>536</v>
      </c>
      <c r="AG93" s="124">
        <v>669</v>
      </c>
      <c r="AH93" s="124">
        <v>684</v>
      </c>
      <c r="AI93" s="124">
        <v>727</v>
      </c>
      <c r="AJ93" s="181">
        <v>2616</v>
      </c>
      <c r="AK93" s="124">
        <v>671</v>
      </c>
      <c r="AL93" s="124">
        <v>690</v>
      </c>
      <c r="AM93" s="124">
        <v>646</v>
      </c>
      <c r="AN93" s="124">
        <v>723</v>
      </c>
      <c r="AO93" s="181">
        <v>2730</v>
      </c>
      <c r="AP93" s="124">
        <v>699</v>
      </c>
      <c r="AQ93" s="124">
        <v>741</v>
      </c>
      <c r="AR93" s="124">
        <v>758</v>
      </c>
      <c r="AS93" s="124">
        <v>837</v>
      </c>
      <c r="AT93" s="181">
        <v>3035</v>
      </c>
      <c r="AU93" s="124">
        <v>1126</v>
      </c>
      <c r="AV93" s="124">
        <v>1186</v>
      </c>
      <c r="AW93" s="124">
        <v>1256</v>
      </c>
      <c r="AX93" s="124">
        <v>1401</v>
      </c>
      <c r="AY93" s="181">
        <v>4969</v>
      </c>
      <c r="AZ93" s="124">
        <v>1256</v>
      </c>
      <c r="BA93" s="124">
        <v>1271</v>
      </c>
      <c r="BB93" s="124">
        <v>1313</v>
      </c>
      <c r="BC93" s="124">
        <v>1529</v>
      </c>
      <c r="BD93" s="181">
        <v>5369</v>
      </c>
      <c r="BE93" s="124">
        <v>1348</v>
      </c>
      <c r="BF93" s="124">
        <v>1377</v>
      </c>
      <c r="BG93" s="124">
        <v>1717</v>
      </c>
      <c r="BH93" s="124">
        <v>2211</v>
      </c>
      <c r="BI93" s="181">
        <v>6653</v>
      </c>
      <c r="BJ93" s="124">
        <v>2322</v>
      </c>
      <c r="BK93" s="124">
        <v>2324</v>
      </c>
      <c r="BL93" s="124">
        <v>2325</v>
      </c>
      <c r="BM93" s="124">
        <v>2347</v>
      </c>
      <c r="BN93" s="181">
        <v>9318</v>
      </c>
      <c r="BO93" s="124">
        <v>2285</v>
      </c>
      <c r="BP93" s="124">
        <v>2373</v>
      </c>
      <c r="BQ93" s="124">
        <v>2381</v>
      </c>
      <c r="BR93" s="124">
        <v>2471</v>
      </c>
      <c r="BS93" s="181">
        <v>9510</v>
      </c>
      <c r="BT93" s="124">
        <v>2401</v>
      </c>
      <c r="BU93" s="124">
        <v>2576</v>
      </c>
      <c r="BV93" s="124">
        <v>2587</v>
      </c>
      <c r="BW93" s="124">
        <v>2492</v>
      </c>
      <c r="BX93" s="181">
        <v>10056</v>
      </c>
      <c r="BY93" s="124">
        <v>2578</v>
      </c>
      <c r="BZ93" s="124">
        <v>4631</v>
      </c>
      <c r="CA93" s="124">
        <v>5810</v>
      </c>
      <c r="CB93" s="124">
        <v>5629</v>
      </c>
      <c r="CC93" s="181">
        <v>18648</v>
      </c>
    </row>
    <row r="94" spans="1:81">
      <c r="A94" s="18"/>
      <c r="B94" s="7"/>
      <c r="C94" s="7"/>
      <c r="D94" s="7"/>
      <c r="E94" s="7"/>
      <c r="F94" s="161"/>
      <c r="G94" s="7"/>
      <c r="H94" s="7"/>
      <c r="I94" s="7"/>
      <c r="J94" s="7"/>
      <c r="K94" s="161"/>
      <c r="L94" s="7"/>
      <c r="M94" s="7"/>
      <c r="N94" s="7"/>
      <c r="O94" s="7"/>
      <c r="P94" s="161"/>
      <c r="Q94" s="7"/>
      <c r="R94" s="7"/>
      <c r="S94" s="7"/>
      <c r="T94" s="7"/>
      <c r="U94" s="161"/>
      <c r="V94" s="7"/>
      <c r="X94" s="40"/>
      <c r="Y94" s="40"/>
      <c r="Z94" s="178"/>
      <c r="AA94" s="40"/>
      <c r="AB94" s="40"/>
      <c r="AC94" s="40"/>
      <c r="AD94" s="40"/>
      <c r="AE94" s="178"/>
      <c r="AF94" s="40"/>
      <c r="AG94" s="40"/>
      <c r="AH94" s="40"/>
      <c r="AI94" s="40"/>
      <c r="AJ94" s="178"/>
      <c r="AK94" s="40"/>
      <c r="AL94" s="40"/>
      <c r="AM94" s="40"/>
      <c r="AN94" s="40"/>
      <c r="AO94" s="178"/>
      <c r="AP94" s="40"/>
      <c r="AQ94" s="40"/>
      <c r="AR94" s="40"/>
      <c r="AS94" s="40"/>
      <c r="AT94" s="178"/>
      <c r="AU94" s="40"/>
      <c r="AV94" s="40"/>
      <c r="AW94" s="40"/>
      <c r="AX94" s="40"/>
      <c r="AY94" s="178"/>
      <c r="AZ94" s="40"/>
      <c r="BA94" s="40"/>
      <c r="BB94" s="40"/>
      <c r="BC94" s="40"/>
      <c r="BD94" s="178"/>
      <c r="BE94" s="40"/>
      <c r="BF94" s="40"/>
      <c r="BG94" s="40"/>
      <c r="BH94" s="40"/>
      <c r="BI94" s="178"/>
      <c r="BJ94" s="40"/>
      <c r="BK94" s="40"/>
      <c r="BL94" s="40"/>
      <c r="BM94" s="40"/>
      <c r="BN94" s="165"/>
      <c r="BO94" s="40"/>
      <c r="BP94" s="40"/>
      <c r="BQ94" s="40"/>
      <c r="BR94" s="40"/>
      <c r="BS94" s="165"/>
      <c r="BT94" s="40"/>
      <c r="BU94" s="40"/>
      <c r="BV94" s="40"/>
      <c r="BW94" s="40"/>
      <c r="BX94" s="165"/>
      <c r="BY94" s="40"/>
      <c r="BZ94" s="40"/>
      <c r="CA94" s="40"/>
      <c r="CB94" s="40"/>
      <c r="CC94" s="165"/>
    </row>
    <row r="95" spans="1:81">
      <c r="A95" s="18" t="s">
        <v>81</v>
      </c>
      <c r="B95" s="7">
        <v>134</v>
      </c>
      <c r="C95" s="7">
        <v>129</v>
      </c>
      <c r="D95" s="7">
        <v>136</v>
      </c>
      <c r="E95" s="7">
        <v>118</v>
      </c>
      <c r="F95" s="161">
        <v>517</v>
      </c>
      <c r="G95" s="7">
        <v>134</v>
      </c>
      <c r="H95" s="7">
        <v>141</v>
      </c>
      <c r="I95" s="7">
        <v>137</v>
      </c>
      <c r="J95" s="7">
        <v>114</v>
      </c>
      <c r="K95" s="161">
        <v>526</v>
      </c>
      <c r="L95" s="7">
        <v>123</v>
      </c>
      <c r="M95" s="7">
        <v>124</v>
      </c>
      <c r="N95" s="7">
        <v>130</v>
      </c>
      <c r="O95" s="7">
        <v>125</v>
      </c>
      <c r="P95" s="161">
        <v>502</v>
      </c>
      <c r="Q95" s="7">
        <v>119</v>
      </c>
      <c r="R95" s="7">
        <v>110</v>
      </c>
      <c r="S95" s="7">
        <v>108</v>
      </c>
      <c r="T95" s="7">
        <v>107</v>
      </c>
      <c r="U95" s="161">
        <v>444</v>
      </c>
      <c r="V95" s="7">
        <v>105</v>
      </c>
      <c r="W95" s="1">
        <v>100</v>
      </c>
      <c r="X95" s="40">
        <v>106</v>
      </c>
      <c r="Y95" s="40">
        <v>109</v>
      </c>
      <c r="Z95" s="165">
        <v>420</v>
      </c>
      <c r="AA95" s="40">
        <v>125</v>
      </c>
      <c r="AB95" s="40">
        <v>117</v>
      </c>
      <c r="AC95" s="40">
        <v>113</v>
      </c>
      <c r="AD95" s="40">
        <v>131</v>
      </c>
      <c r="AE95" s="165">
        <v>486</v>
      </c>
      <c r="AF95" s="40">
        <v>165</v>
      </c>
      <c r="AG95" s="40">
        <v>192</v>
      </c>
      <c r="AH95" s="40">
        <v>202</v>
      </c>
      <c r="AI95" s="40">
        <v>242</v>
      </c>
      <c r="AJ95" s="165">
        <v>801</v>
      </c>
      <c r="AK95" s="40">
        <v>236</v>
      </c>
      <c r="AL95" s="40">
        <v>220</v>
      </c>
      <c r="AM95" s="40">
        <v>204</v>
      </c>
      <c r="AN95" s="40">
        <v>224</v>
      </c>
      <c r="AO95" s="165">
        <v>884</v>
      </c>
      <c r="AP95" s="40">
        <v>235</v>
      </c>
      <c r="AQ95" s="40">
        <v>226</v>
      </c>
      <c r="AR95" s="40">
        <v>235</v>
      </c>
      <c r="AS95" s="40">
        <v>259</v>
      </c>
      <c r="AT95" s="165">
        <v>955</v>
      </c>
      <c r="AU95" s="40">
        <v>264</v>
      </c>
      <c r="AV95" s="40">
        <v>254</v>
      </c>
      <c r="AW95" s="40">
        <v>278</v>
      </c>
      <c r="AX95" s="40">
        <v>292</v>
      </c>
      <c r="AY95" s="165">
        <v>1088</v>
      </c>
      <c r="AZ95" s="40">
        <v>289</v>
      </c>
      <c r="BA95" s="40">
        <v>244</v>
      </c>
      <c r="BB95" s="40">
        <v>255</v>
      </c>
      <c r="BC95" s="40">
        <v>301</v>
      </c>
      <c r="BD95" s="165">
        <v>1089</v>
      </c>
      <c r="BE95" s="40">
        <v>281</v>
      </c>
      <c r="BF95" s="40">
        <v>297</v>
      </c>
      <c r="BG95" s="40">
        <v>348</v>
      </c>
      <c r="BH95" s="40">
        <v>412</v>
      </c>
      <c r="BI95" s="165">
        <v>1338</v>
      </c>
      <c r="BJ95" s="40">
        <v>423</v>
      </c>
      <c r="BK95" s="40">
        <v>405</v>
      </c>
      <c r="BL95" s="40">
        <v>448</v>
      </c>
      <c r="BM95" s="40">
        <v>483</v>
      </c>
      <c r="BN95" s="165">
        <v>1759</v>
      </c>
      <c r="BO95" s="40">
        <v>453</v>
      </c>
      <c r="BP95" s="40">
        <v>420</v>
      </c>
      <c r="BQ95" s="40">
        <v>453</v>
      </c>
      <c r="BR95" s="40">
        <v>456</v>
      </c>
      <c r="BS95" s="165">
        <v>1782</v>
      </c>
      <c r="BT95" s="40">
        <v>437</v>
      </c>
      <c r="BU95" s="40">
        <v>448</v>
      </c>
      <c r="BV95" s="40">
        <v>467</v>
      </c>
      <c r="BW95" s="40">
        <v>442</v>
      </c>
      <c r="BX95" s="165">
        <v>1794</v>
      </c>
      <c r="BY95" s="40">
        <v>514</v>
      </c>
      <c r="BZ95" s="40">
        <v>1246</v>
      </c>
      <c r="CA95" s="40">
        <v>1662</v>
      </c>
      <c r="CB95" s="40">
        <v>1211</v>
      </c>
      <c r="CC95" s="165">
        <v>4633</v>
      </c>
    </row>
    <row r="96" spans="1:81">
      <c r="A96" s="18" t="s">
        <v>82</v>
      </c>
      <c r="B96" s="7">
        <v>135</v>
      </c>
      <c r="C96" s="7">
        <v>142</v>
      </c>
      <c r="D96" s="7">
        <v>127</v>
      </c>
      <c r="E96" s="7">
        <v>127</v>
      </c>
      <c r="F96" s="161">
        <v>531</v>
      </c>
      <c r="G96" s="7">
        <v>131</v>
      </c>
      <c r="H96" s="7">
        <v>128</v>
      </c>
      <c r="I96" s="7">
        <v>125</v>
      </c>
      <c r="J96" s="7">
        <v>137</v>
      </c>
      <c r="K96" s="161">
        <v>521</v>
      </c>
      <c r="L96" s="7">
        <v>138</v>
      </c>
      <c r="M96" s="7">
        <v>141</v>
      </c>
      <c r="N96" s="7">
        <v>128</v>
      </c>
      <c r="O96" s="7">
        <v>134</v>
      </c>
      <c r="P96" s="161">
        <v>541</v>
      </c>
      <c r="Q96" s="7">
        <v>141</v>
      </c>
      <c r="R96" s="7">
        <v>138</v>
      </c>
      <c r="S96" s="7">
        <v>132</v>
      </c>
      <c r="T96" s="7">
        <v>130</v>
      </c>
      <c r="U96" s="161">
        <v>541</v>
      </c>
      <c r="V96" s="7">
        <v>140</v>
      </c>
      <c r="W96" s="1">
        <v>140</v>
      </c>
      <c r="X96" s="40">
        <v>133</v>
      </c>
      <c r="Y96" s="40">
        <v>127</v>
      </c>
      <c r="Z96" s="165">
        <v>540</v>
      </c>
      <c r="AA96" s="40">
        <v>133</v>
      </c>
      <c r="AB96" s="40">
        <v>136</v>
      </c>
      <c r="AC96" s="40">
        <v>132</v>
      </c>
      <c r="AD96" s="40">
        <v>139</v>
      </c>
      <c r="AE96" s="165">
        <v>540</v>
      </c>
      <c r="AF96" s="40">
        <v>273</v>
      </c>
      <c r="AG96" s="40">
        <v>322</v>
      </c>
      <c r="AH96" s="40">
        <v>311</v>
      </c>
      <c r="AI96" s="40">
        <v>282</v>
      </c>
      <c r="AJ96" s="165">
        <v>1188</v>
      </c>
      <c r="AK96" s="40">
        <v>309</v>
      </c>
      <c r="AL96" s="40">
        <v>274</v>
      </c>
      <c r="AM96" s="40">
        <v>264</v>
      </c>
      <c r="AN96" s="40">
        <v>240</v>
      </c>
      <c r="AO96" s="165">
        <v>1087</v>
      </c>
      <c r="AP96" s="40">
        <v>278</v>
      </c>
      <c r="AQ96" s="40">
        <v>286</v>
      </c>
      <c r="AR96" s="40">
        <v>283</v>
      </c>
      <c r="AS96" s="40">
        <v>294</v>
      </c>
      <c r="AT96" s="165">
        <v>1141</v>
      </c>
      <c r="AU96" s="40">
        <v>306</v>
      </c>
      <c r="AV96" s="40">
        <v>304</v>
      </c>
      <c r="AW96" s="40">
        <v>341</v>
      </c>
      <c r="AX96" s="40">
        <v>355</v>
      </c>
      <c r="AY96" s="165">
        <v>1306</v>
      </c>
      <c r="AZ96" s="40">
        <v>385</v>
      </c>
      <c r="BA96" s="40">
        <v>365</v>
      </c>
      <c r="BB96" s="40">
        <v>344</v>
      </c>
      <c r="BC96" s="40">
        <v>355</v>
      </c>
      <c r="BD96" s="165">
        <v>1449</v>
      </c>
      <c r="BE96" s="40">
        <v>377</v>
      </c>
      <c r="BF96" s="40">
        <v>377</v>
      </c>
      <c r="BG96" s="40">
        <v>418</v>
      </c>
      <c r="BH96" s="40">
        <v>492</v>
      </c>
      <c r="BI96" s="165">
        <v>1664</v>
      </c>
      <c r="BJ96" s="40">
        <v>525</v>
      </c>
      <c r="BK96" s="40">
        <v>552</v>
      </c>
      <c r="BL96" s="40">
        <v>600</v>
      </c>
      <c r="BM96" s="40">
        <v>577</v>
      </c>
      <c r="BN96" s="165">
        <v>2254</v>
      </c>
      <c r="BO96" s="40">
        <v>588</v>
      </c>
      <c r="BP96" s="40">
        <v>613</v>
      </c>
      <c r="BQ96" s="40">
        <v>599</v>
      </c>
      <c r="BR96" s="40">
        <v>618</v>
      </c>
      <c r="BS96" s="165">
        <v>2418</v>
      </c>
      <c r="BT96" s="40">
        <v>650</v>
      </c>
      <c r="BU96" s="40">
        <v>658</v>
      </c>
      <c r="BV96" s="40">
        <v>654</v>
      </c>
      <c r="BW96" s="40">
        <v>669</v>
      </c>
      <c r="BX96" s="165">
        <v>2631</v>
      </c>
      <c r="BY96" s="40">
        <v>726</v>
      </c>
      <c r="BZ96" s="40">
        <v>1445</v>
      </c>
      <c r="CA96" s="40">
        <v>1673</v>
      </c>
      <c r="CB96" s="40">
        <v>1540</v>
      </c>
      <c r="CC96" s="165">
        <v>5384</v>
      </c>
    </row>
    <row r="97" spans="1:81">
      <c r="A97" s="123" t="s">
        <v>83</v>
      </c>
      <c r="B97" s="130">
        <v>84</v>
      </c>
      <c r="C97" s="130">
        <v>101</v>
      </c>
      <c r="D97" s="130">
        <v>107</v>
      </c>
      <c r="E97" s="130">
        <v>120</v>
      </c>
      <c r="F97" s="147">
        <v>412</v>
      </c>
      <c r="G97" s="130">
        <v>104</v>
      </c>
      <c r="H97" s="130">
        <v>103</v>
      </c>
      <c r="I97" s="130">
        <v>108</v>
      </c>
      <c r="J97" s="130">
        <v>121</v>
      </c>
      <c r="K97" s="147">
        <v>436</v>
      </c>
      <c r="L97" s="130">
        <v>90</v>
      </c>
      <c r="M97" s="130">
        <v>96</v>
      </c>
      <c r="N97" s="130">
        <v>111</v>
      </c>
      <c r="O97" s="130">
        <v>98</v>
      </c>
      <c r="P97" s="147">
        <v>395</v>
      </c>
      <c r="Q97" s="130">
        <v>88</v>
      </c>
      <c r="R97" s="130">
        <v>112</v>
      </c>
      <c r="S97" s="130">
        <v>116</v>
      </c>
      <c r="T97" s="130">
        <v>108</v>
      </c>
      <c r="U97" s="147">
        <v>424</v>
      </c>
      <c r="V97" s="130">
        <v>85</v>
      </c>
      <c r="W97" s="126">
        <v>106</v>
      </c>
      <c r="X97" s="124">
        <f>+X93-X95-X96</f>
        <v>111</v>
      </c>
      <c r="Y97" s="124">
        <v>134</v>
      </c>
      <c r="Z97" s="181">
        <v>436</v>
      </c>
      <c r="AA97" s="124">
        <v>72</v>
      </c>
      <c r="AB97" s="124">
        <v>105</v>
      </c>
      <c r="AC97" s="124">
        <v>114</v>
      </c>
      <c r="AD97" s="124">
        <v>103</v>
      </c>
      <c r="AE97" s="181">
        <v>394</v>
      </c>
      <c r="AF97" s="124">
        <v>98</v>
      </c>
      <c r="AG97" s="124">
        <v>155</v>
      </c>
      <c r="AH97" s="124">
        <v>171</v>
      </c>
      <c r="AI97" s="124">
        <v>203</v>
      </c>
      <c r="AJ97" s="181">
        <v>627</v>
      </c>
      <c r="AK97" s="124">
        <v>126</v>
      </c>
      <c r="AL97" s="124">
        <v>196</v>
      </c>
      <c r="AM97" s="124">
        <v>178</v>
      </c>
      <c r="AN97" s="124">
        <v>259</v>
      </c>
      <c r="AO97" s="181">
        <v>759</v>
      </c>
      <c r="AP97" s="124">
        <v>186</v>
      </c>
      <c r="AQ97" s="124">
        <v>229</v>
      </c>
      <c r="AR97" s="124">
        <v>240</v>
      </c>
      <c r="AS97" s="124">
        <v>284</v>
      </c>
      <c r="AT97" s="181">
        <v>939</v>
      </c>
      <c r="AU97" s="124">
        <v>556</v>
      </c>
      <c r="AV97" s="124">
        <v>628</v>
      </c>
      <c r="AW97" s="124">
        <v>637</v>
      </c>
      <c r="AX97" s="124">
        <v>754</v>
      </c>
      <c r="AY97" s="181">
        <v>2575</v>
      </c>
      <c r="AZ97" s="124">
        <v>582</v>
      </c>
      <c r="BA97" s="124">
        <v>662</v>
      </c>
      <c r="BB97" s="124">
        <v>714</v>
      </c>
      <c r="BC97" s="124">
        <v>873</v>
      </c>
      <c r="BD97" s="181">
        <v>2831</v>
      </c>
      <c r="BE97" s="124">
        <v>690</v>
      </c>
      <c r="BF97" s="124">
        <v>703</v>
      </c>
      <c r="BG97" s="124">
        <v>951</v>
      </c>
      <c r="BH97" s="124">
        <v>1307</v>
      </c>
      <c r="BI97" s="181">
        <v>3651</v>
      </c>
      <c r="BJ97" s="124">
        <v>1374</v>
      </c>
      <c r="BK97" s="124">
        <v>1367</v>
      </c>
      <c r="BL97" s="124">
        <v>1277</v>
      </c>
      <c r="BM97" s="124">
        <v>1287</v>
      </c>
      <c r="BN97" s="181">
        <v>5305</v>
      </c>
      <c r="BO97" s="124">
        <v>1244</v>
      </c>
      <c r="BP97" s="124">
        <v>1340</v>
      </c>
      <c r="BQ97" s="124">
        <v>1329</v>
      </c>
      <c r="BR97" s="124">
        <v>1397</v>
      </c>
      <c r="BS97" s="181">
        <v>5310</v>
      </c>
      <c r="BT97" s="124">
        <v>1314</v>
      </c>
      <c r="BU97" s="124">
        <v>1470</v>
      </c>
      <c r="BV97" s="124">
        <v>1466</v>
      </c>
      <c r="BW97" s="124">
        <v>1381</v>
      </c>
      <c r="BX97" s="181">
        <v>5631</v>
      </c>
      <c r="BY97" s="124">
        <v>1338</v>
      </c>
      <c r="BZ97" s="124">
        <v>1940</v>
      </c>
      <c r="CA97" s="124">
        <v>2475</v>
      </c>
      <c r="CB97" s="124">
        <v>2878</v>
      </c>
      <c r="CC97" s="181">
        <v>8631</v>
      </c>
    </row>
    <row r="98" spans="1:81">
      <c r="A98" s="18"/>
      <c r="B98" s="7"/>
      <c r="C98" s="7"/>
      <c r="D98" s="7"/>
      <c r="E98" s="7"/>
      <c r="F98" s="161"/>
      <c r="G98" s="7"/>
      <c r="H98" s="7"/>
      <c r="I98" s="7"/>
      <c r="J98" s="7"/>
      <c r="K98" s="161"/>
      <c r="L98" s="7"/>
      <c r="M98" s="7"/>
      <c r="N98" s="7"/>
      <c r="O98" s="7"/>
      <c r="P98" s="161"/>
      <c r="Q98" s="7"/>
      <c r="R98" s="7"/>
      <c r="S98" s="7"/>
      <c r="T98" s="7"/>
      <c r="U98" s="161"/>
      <c r="V98" s="7"/>
      <c r="X98" s="40"/>
      <c r="Y98" s="40"/>
      <c r="Z98" s="178"/>
      <c r="AA98" s="40"/>
      <c r="AB98" s="40"/>
      <c r="AC98" s="40"/>
      <c r="AD98" s="40"/>
      <c r="AE98" s="178"/>
      <c r="AF98" s="40"/>
      <c r="AG98" s="40"/>
      <c r="AH98" s="40"/>
      <c r="AI98" s="40"/>
      <c r="AJ98" s="178"/>
      <c r="AK98" s="40"/>
      <c r="AL98" s="40"/>
      <c r="AM98" s="40"/>
      <c r="AN98" s="40"/>
      <c r="AO98" s="178"/>
      <c r="AP98" s="40"/>
      <c r="AQ98" s="40"/>
      <c r="AR98" s="40"/>
      <c r="AS98" s="40"/>
      <c r="AT98" s="178"/>
      <c r="AU98" s="40"/>
      <c r="AV98" s="40"/>
      <c r="AW98" s="40"/>
      <c r="AX98" s="40"/>
      <c r="AY98" s="178"/>
      <c r="AZ98" s="40"/>
      <c r="BA98" s="40"/>
      <c r="BB98" s="40"/>
      <c r="BC98" s="40"/>
      <c r="BD98" s="178"/>
      <c r="BE98" s="40"/>
      <c r="BF98" s="40"/>
      <c r="BG98" s="40"/>
      <c r="BH98" s="40"/>
      <c r="BI98" s="178"/>
      <c r="BJ98" s="40"/>
      <c r="BK98" s="40"/>
      <c r="BL98" s="40"/>
      <c r="BM98" s="40"/>
      <c r="BN98" s="176"/>
      <c r="BO98" s="40"/>
      <c r="BP98" s="40"/>
      <c r="BQ98" s="40"/>
      <c r="BR98" s="40"/>
      <c r="BS98" s="176"/>
      <c r="BT98" s="40"/>
      <c r="BU98" s="40"/>
      <c r="BV98" s="40"/>
      <c r="BW98" s="40"/>
      <c r="BX98" s="176"/>
      <c r="BY98" s="40"/>
      <c r="BZ98" s="40"/>
      <c r="CA98" s="40"/>
      <c r="CB98" s="40"/>
      <c r="CC98" s="176"/>
    </row>
    <row r="99" spans="1:81">
      <c r="A99" s="18" t="s">
        <v>84</v>
      </c>
      <c r="B99" s="7"/>
      <c r="C99" s="7"/>
      <c r="D99" s="7"/>
      <c r="E99" s="7"/>
      <c r="F99" s="161"/>
      <c r="G99" s="7"/>
      <c r="H99" s="7"/>
      <c r="I99" s="7"/>
      <c r="J99" s="7"/>
      <c r="K99" s="161"/>
      <c r="L99" s="7"/>
      <c r="M99" s="7"/>
      <c r="N99" s="7"/>
      <c r="O99" s="7"/>
      <c r="P99" s="161"/>
      <c r="Q99" s="7"/>
      <c r="R99" s="7"/>
      <c r="S99" s="7"/>
      <c r="T99" s="7"/>
      <c r="U99" s="161"/>
      <c r="V99" s="7"/>
      <c r="X99" s="40"/>
      <c r="Y99" s="40"/>
      <c r="Z99" s="178"/>
      <c r="AA99" s="40"/>
      <c r="AB99" s="40"/>
      <c r="AC99" s="40"/>
      <c r="AD99" s="40"/>
      <c r="AE99" s="178"/>
      <c r="AF99" s="40"/>
      <c r="AG99" s="40"/>
      <c r="AH99" s="40"/>
      <c r="AI99" s="40"/>
      <c r="AJ99" s="178"/>
      <c r="AK99" s="40"/>
      <c r="AL99" s="40"/>
      <c r="AM99" s="40"/>
      <c r="AN99" s="40"/>
      <c r="AO99" s="178"/>
      <c r="AP99" s="40"/>
      <c r="AQ99" s="40"/>
      <c r="AR99" s="40"/>
      <c r="AS99" s="40"/>
      <c r="AT99" s="178"/>
      <c r="AU99" s="40">
        <v>314</v>
      </c>
      <c r="AV99" s="40">
        <v>335</v>
      </c>
      <c r="AW99" s="40">
        <v>329</v>
      </c>
      <c r="AX99" s="40">
        <v>348</v>
      </c>
      <c r="AY99" s="178">
        <v>1326</v>
      </c>
      <c r="AZ99" s="40">
        <v>364</v>
      </c>
      <c r="BA99" s="40">
        <v>361</v>
      </c>
      <c r="BB99" s="40">
        <v>342</v>
      </c>
      <c r="BC99" s="40">
        <v>355</v>
      </c>
      <c r="BD99" s="178">
        <v>1422</v>
      </c>
      <c r="BE99" s="40">
        <v>369</v>
      </c>
      <c r="BF99" s="40">
        <v>359</v>
      </c>
      <c r="BG99" s="110">
        <v>378</v>
      </c>
      <c r="BH99" s="40">
        <v>440</v>
      </c>
      <c r="BI99" s="178">
        <v>1546</v>
      </c>
      <c r="BJ99" s="40">
        <v>461</v>
      </c>
      <c r="BK99" s="40">
        <v>486</v>
      </c>
      <c r="BL99" s="40">
        <v>525</v>
      </c>
      <c r="BM99" s="40">
        <v>595</v>
      </c>
      <c r="BN99" s="165">
        <v>2067</v>
      </c>
      <c r="BO99" s="40">
        <v>557</v>
      </c>
      <c r="BP99" s="40">
        <v>585</v>
      </c>
      <c r="BQ99" s="40">
        <v>600</v>
      </c>
      <c r="BR99" s="40">
        <v>632</v>
      </c>
      <c r="BS99" s="165">
        <v>2374</v>
      </c>
      <c r="BT99" s="40">
        <v>665</v>
      </c>
      <c r="BU99" s="40">
        <v>668</v>
      </c>
      <c r="BV99" s="40">
        <v>682</v>
      </c>
      <c r="BW99" s="40">
        <v>688</v>
      </c>
      <c r="BX99" s="165">
        <v>2703</v>
      </c>
      <c r="BY99" s="40">
        <v>704</v>
      </c>
      <c r="BZ99" s="40">
        <v>972</v>
      </c>
      <c r="CA99" s="40">
        <v>1111</v>
      </c>
      <c r="CB99" s="40">
        <v>1157</v>
      </c>
      <c r="CC99" s="165">
        <v>3944</v>
      </c>
    </row>
    <row r="100" spans="1:81">
      <c r="A100" s="18" t="s">
        <v>85</v>
      </c>
      <c r="B100" s="20">
        <v>22</v>
      </c>
      <c r="C100" s="20">
        <v>39</v>
      </c>
      <c r="D100" s="20">
        <v>37</v>
      </c>
      <c r="E100" s="20">
        <v>46</v>
      </c>
      <c r="F100" s="161">
        <v>144</v>
      </c>
      <c r="G100" s="20">
        <v>35</v>
      </c>
      <c r="H100" s="20">
        <v>38</v>
      </c>
      <c r="I100" s="20">
        <v>37</v>
      </c>
      <c r="J100" s="20">
        <v>48</v>
      </c>
      <c r="K100" s="161">
        <v>158</v>
      </c>
      <c r="L100" s="20">
        <v>35</v>
      </c>
      <c r="M100" s="20">
        <v>37</v>
      </c>
      <c r="N100" s="20">
        <v>42</v>
      </c>
      <c r="O100" s="20">
        <v>31</v>
      </c>
      <c r="P100" s="161">
        <v>145</v>
      </c>
      <c r="Q100" s="20">
        <v>43</v>
      </c>
      <c r="R100" s="20">
        <v>36</v>
      </c>
      <c r="S100" s="20">
        <v>45</v>
      </c>
      <c r="T100" s="20">
        <v>44</v>
      </c>
      <c r="U100" s="161">
        <v>168</v>
      </c>
      <c r="V100" s="20">
        <v>39</v>
      </c>
      <c r="W100" s="44">
        <v>39</v>
      </c>
      <c r="X100" s="39">
        <f>32+8</f>
        <v>40</v>
      </c>
      <c r="Y100" s="39">
        <v>44</v>
      </c>
      <c r="Z100" s="165">
        <v>162</v>
      </c>
      <c r="AA100" s="39">
        <v>36</v>
      </c>
      <c r="AB100" s="39">
        <v>37</v>
      </c>
      <c r="AC100" s="39">
        <v>39</v>
      </c>
      <c r="AD100" s="39">
        <v>40</v>
      </c>
      <c r="AE100" s="165">
        <v>152</v>
      </c>
      <c r="AF100" s="39">
        <v>51</v>
      </c>
      <c r="AG100" s="39">
        <v>65</v>
      </c>
      <c r="AH100" s="39">
        <v>66</v>
      </c>
      <c r="AI100" s="39">
        <v>61</v>
      </c>
      <c r="AJ100" s="165">
        <v>243</v>
      </c>
      <c r="AK100" s="39">
        <v>60</v>
      </c>
      <c r="AL100" s="39">
        <v>68</v>
      </c>
      <c r="AM100" s="39">
        <v>63</v>
      </c>
      <c r="AN100" s="39">
        <v>74</v>
      </c>
      <c r="AO100" s="165">
        <v>265</v>
      </c>
      <c r="AP100" s="39">
        <v>59</v>
      </c>
      <c r="AQ100" s="39">
        <v>54</v>
      </c>
      <c r="AR100" s="39">
        <v>56</v>
      </c>
      <c r="AS100" s="39">
        <v>61</v>
      </c>
      <c r="AT100" s="165">
        <v>230</v>
      </c>
      <c r="AU100" s="39">
        <v>49</v>
      </c>
      <c r="AV100" s="39">
        <v>52</v>
      </c>
      <c r="AW100" s="39">
        <v>69</v>
      </c>
      <c r="AX100" s="39">
        <v>66</v>
      </c>
      <c r="AY100" s="165">
        <v>236</v>
      </c>
      <c r="AZ100" s="39">
        <v>59</v>
      </c>
      <c r="BA100" s="39">
        <v>67</v>
      </c>
      <c r="BB100" s="39">
        <v>60</v>
      </c>
      <c r="BC100" s="39">
        <v>62</v>
      </c>
      <c r="BD100" s="165">
        <v>248</v>
      </c>
      <c r="BE100" s="39">
        <v>58</v>
      </c>
      <c r="BF100" s="39">
        <v>66</v>
      </c>
      <c r="BG100" s="111">
        <v>87</v>
      </c>
      <c r="BH100" s="39">
        <v>119</v>
      </c>
      <c r="BI100" s="165">
        <v>330</v>
      </c>
      <c r="BJ100" s="39">
        <v>124</v>
      </c>
      <c r="BK100" s="39">
        <v>128</v>
      </c>
      <c r="BL100" s="39">
        <v>139</v>
      </c>
      <c r="BM100" s="39">
        <v>146</v>
      </c>
      <c r="BN100" s="178">
        <v>537</v>
      </c>
      <c r="BO100" s="39">
        <v>139</v>
      </c>
      <c r="BP100" s="39">
        <v>142</v>
      </c>
      <c r="BQ100" s="39">
        <v>145</v>
      </c>
      <c r="BR100" s="39">
        <v>155</v>
      </c>
      <c r="BS100" s="178">
        <v>581</v>
      </c>
      <c r="BT100" s="39">
        <v>149</v>
      </c>
      <c r="BU100" s="39">
        <v>141</v>
      </c>
      <c r="BV100" s="39">
        <v>148</v>
      </c>
      <c r="BW100" s="39">
        <v>162</v>
      </c>
      <c r="BX100" s="178">
        <v>600</v>
      </c>
      <c r="BY100" s="39">
        <v>164</v>
      </c>
      <c r="BZ100" s="39">
        <v>244</v>
      </c>
      <c r="CA100" s="39">
        <v>266</v>
      </c>
      <c r="CB100" s="40">
        <v>207</v>
      </c>
      <c r="CC100" s="178">
        <v>881</v>
      </c>
    </row>
    <row r="101" spans="1:81">
      <c r="A101" s="123" t="s">
        <v>86</v>
      </c>
      <c r="B101" s="130">
        <v>62</v>
      </c>
      <c r="C101" s="130">
        <v>62</v>
      </c>
      <c r="D101" s="130">
        <v>70</v>
      </c>
      <c r="E101" s="130">
        <v>74</v>
      </c>
      <c r="F101" s="147">
        <v>268</v>
      </c>
      <c r="G101" s="130">
        <v>69</v>
      </c>
      <c r="H101" s="130">
        <v>65</v>
      </c>
      <c r="I101" s="130">
        <v>71</v>
      </c>
      <c r="J101" s="130">
        <v>73</v>
      </c>
      <c r="K101" s="147">
        <v>278</v>
      </c>
      <c r="L101" s="130">
        <v>55</v>
      </c>
      <c r="M101" s="130">
        <v>59</v>
      </c>
      <c r="N101" s="130">
        <v>69</v>
      </c>
      <c r="O101" s="130">
        <v>67</v>
      </c>
      <c r="P101" s="147">
        <v>250</v>
      </c>
      <c r="Q101" s="130">
        <v>45</v>
      </c>
      <c r="R101" s="130">
        <v>76</v>
      </c>
      <c r="S101" s="130">
        <v>71</v>
      </c>
      <c r="T101" s="130">
        <v>64</v>
      </c>
      <c r="U101" s="147">
        <v>256</v>
      </c>
      <c r="V101" s="130">
        <v>46</v>
      </c>
      <c r="W101" s="45">
        <v>67</v>
      </c>
      <c r="X101" s="124">
        <f>+X97-X100</f>
        <v>71</v>
      </c>
      <c r="Y101" s="124">
        <v>90</v>
      </c>
      <c r="Z101" s="181">
        <v>274</v>
      </c>
      <c r="AA101" s="124">
        <v>36</v>
      </c>
      <c r="AB101" s="124">
        <v>68</v>
      </c>
      <c r="AC101" s="124">
        <v>75</v>
      </c>
      <c r="AD101" s="124">
        <v>63</v>
      </c>
      <c r="AE101" s="181">
        <v>242</v>
      </c>
      <c r="AF101" s="124">
        <v>47</v>
      </c>
      <c r="AG101" s="124">
        <v>90</v>
      </c>
      <c r="AH101" s="124">
        <v>105</v>
      </c>
      <c r="AI101" s="124">
        <v>142</v>
      </c>
      <c r="AJ101" s="181">
        <v>384</v>
      </c>
      <c r="AK101" s="124">
        <v>66</v>
      </c>
      <c r="AL101" s="124">
        <v>128</v>
      </c>
      <c r="AM101" s="124">
        <v>115</v>
      </c>
      <c r="AN101" s="124">
        <v>185</v>
      </c>
      <c r="AO101" s="181">
        <v>494</v>
      </c>
      <c r="AP101" s="124">
        <v>127</v>
      </c>
      <c r="AQ101" s="124">
        <v>175</v>
      </c>
      <c r="AR101" s="124">
        <v>184</v>
      </c>
      <c r="AS101" s="124">
        <v>223</v>
      </c>
      <c r="AT101" s="181">
        <v>709</v>
      </c>
      <c r="AU101" s="124">
        <v>193</v>
      </c>
      <c r="AV101" s="124">
        <v>241</v>
      </c>
      <c r="AW101" s="124">
        <v>239</v>
      </c>
      <c r="AX101" s="124">
        <v>340</v>
      </c>
      <c r="AY101" s="181">
        <v>1013</v>
      </c>
      <c r="AZ101" s="124">
        <v>159</v>
      </c>
      <c r="BA101" s="124">
        <v>234</v>
      </c>
      <c r="BB101" s="124">
        <v>312</v>
      </c>
      <c r="BC101" s="124">
        <v>456</v>
      </c>
      <c r="BD101" s="181">
        <v>1161</v>
      </c>
      <c r="BE101" s="124">
        <v>263</v>
      </c>
      <c r="BF101" s="124">
        <v>278</v>
      </c>
      <c r="BG101" s="124">
        <v>486</v>
      </c>
      <c r="BH101" s="124">
        <v>748</v>
      </c>
      <c r="BI101" s="181">
        <v>1775</v>
      </c>
      <c r="BJ101" s="124">
        <v>789</v>
      </c>
      <c r="BK101" s="124">
        <v>753</v>
      </c>
      <c r="BL101" s="124">
        <v>613</v>
      </c>
      <c r="BM101" s="124">
        <v>546</v>
      </c>
      <c r="BN101" s="181">
        <v>2701</v>
      </c>
      <c r="BO101" s="124">
        <v>548</v>
      </c>
      <c r="BP101" s="124">
        <v>613</v>
      </c>
      <c r="BQ101" s="124">
        <v>583.67856627724814</v>
      </c>
      <c r="BR101" s="124">
        <v>610</v>
      </c>
      <c r="BS101" s="181">
        <v>2355</v>
      </c>
      <c r="BT101" s="124">
        <v>500</v>
      </c>
      <c r="BU101" s="124">
        <v>661</v>
      </c>
      <c r="BV101" s="124">
        <v>636</v>
      </c>
      <c r="BW101" s="124">
        <v>531</v>
      </c>
      <c r="BX101" s="181">
        <v>2328</v>
      </c>
      <c r="BY101" s="124">
        <v>470</v>
      </c>
      <c r="BZ101" s="124">
        <v>724</v>
      </c>
      <c r="CA101" s="124">
        <v>1098</v>
      </c>
      <c r="CB101" s="124">
        <v>1514</v>
      </c>
      <c r="CC101" s="181">
        <v>3806</v>
      </c>
    </row>
    <row r="102" spans="1:81">
      <c r="A102" s="18"/>
      <c r="B102" s="7"/>
      <c r="C102" s="7"/>
      <c r="D102" s="7"/>
      <c r="E102" s="7"/>
      <c r="F102" s="158"/>
      <c r="G102" s="7"/>
      <c r="H102" s="7"/>
      <c r="I102" s="7"/>
      <c r="J102" s="7"/>
      <c r="K102" s="158"/>
      <c r="L102" s="7"/>
      <c r="M102" s="7"/>
      <c r="N102" s="7"/>
      <c r="O102" s="7"/>
      <c r="P102" s="158"/>
      <c r="Q102" s="7"/>
      <c r="R102" s="7"/>
      <c r="S102" s="7"/>
      <c r="T102" s="7"/>
      <c r="U102" s="158"/>
      <c r="V102" s="7"/>
      <c r="Z102" s="158"/>
      <c r="AE102" s="158"/>
      <c r="AJ102" s="158"/>
      <c r="AO102" s="158"/>
      <c r="AT102" s="158"/>
      <c r="AY102" s="158"/>
      <c r="BC102" s="46"/>
      <c r="BD102" s="158"/>
      <c r="BI102" s="158"/>
      <c r="BN102" s="156"/>
      <c r="BS102" s="156"/>
      <c r="BX102" s="156"/>
      <c r="CC102" s="156"/>
    </row>
    <row r="103" spans="1:81">
      <c r="A103" s="49" t="s">
        <v>95</v>
      </c>
      <c r="B103" s="48">
        <v>29.515050167224082</v>
      </c>
      <c r="C103" s="48">
        <v>30.170316301703163</v>
      </c>
      <c r="D103" s="48">
        <v>30.578512396694212</v>
      </c>
      <c r="E103" s="48">
        <v>29.869067103109657</v>
      </c>
      <c r="F103" s="148">
        <v>30.034972227936642</v>
      </c>
      <c r="G103" s="48">
        <v>29.567307692307693</v>
      </c>
      <c r="H103" s="48">
        <v>29.547259729944404</v>
      </c>
      <c r="I103" s="48">
        <v>30.056864337936638</v>
      </c>
      <c r="J103" s="48">
        <v>29.268292682926827</v>
      </c>
      <c r="K103" s="148">
        <v>29.606707925733676</v>
      </c>
      <c r="L103" s="48">
        <v>27.315175097276263</v>
      </c>
      <c r="M103" s="48">
        <v>28.313725490196077</v>
      </c>
      <c r="N103" s="48">
        <v>28.693623639191291</v>
      </c>
      <c r="O103" s="48">
        <v>26.741573033707866</v>
      </c>
      <c r="P103" s="148">
        <v>27.755259602393362</v>
      </c>
      <c r="Q103" s="48">
        <v>25.892857142857146</v>
      </c>
      <c r="R103" s="48">
        <v>26.239067055393583</v>
      </c>
      <c r="S103" s="48">
        <v>25.909752547307129</v>
      </c>
      <c r="T103" s="48">
        <v>25.018129079042783</v>
      </c>
      <c r="U103" s="148">
        <v>25.763393673432073</v>
      </c>
      <c r="V103" s="48">
        <v>24.5</v>
      </c>
      <c r="W103" s="49">
        <v>24.7</v>
      </c>
      <c r="X103" s="50">
        <f>+X93/X91*100</f>
        <v>24.288688410825817</v>
      </c>
      <c r="Y103" s="50">
        <f>+Y93/Y91*100</f>
        <v>23.979261179520414</v>
      </c>
      <c r="Z103" s="148">
        <v>24.367254320125674</v>
      </c>
      <c r="AA103" s="50">
        <v>22.9</v>
      </c>
      <c r="AB103" s="50">
        <v>23.9</v>
      </c>
      <c r="AC103" s="50">
        <v>24.3</v>
      </c>
      <c r="AD103" s="50">
        <v>24.2</v>
      </c>
      <c r="AE103" s="148">
        <v>23.8</v>
      </c>
      <c r="AF103" s="50">
        <v>26.2</v>
      </c>
      <c r="AG103" s="50">
        <v>27.8</v>
      </c>
      <c r="AH103" s="50">
        <v>27.4</v>
      </c>
      <c r="AI103" s="50">
        <v>26.5</v>
      </c>
      <c r="AJ103" s="148">
        <v>27</v>
      </c>
      <c r="AK103" s="50">
        <v>25.056011949215833</v>
      </c>
      <c r="AL103" s="50">
        <v>23.7</v>
      </c>
      <c r="AM103" s="50">
        <v>23.43126586869786</v>
      </c>
      <c r="AN103" s="50">
        <v>23.954877239548772</v>
      </c>
      <c r="AO103" s="148">
        <v>24</v>
      </c>
      <c r="AP103" s="50">
        <v>24.5</v>
      </c>
      <c r="AQ103" s="50">
        <v>23.8</v>
      </c>
      <c r="AR103" s="50">
        <v>22.2</v>
      </c>
      <c r="AS103" s="50">
        <v>21.7</v>
      </c>
      <c r="AT103" s="148">
        <v>22.9</v>
      </c>
      <c r="AU103" s="50">
        <v>36.9</v>
      </c>
      <c r="AV103" s="50">
        <v>37.700000000000003</v>
      </c>
      <c r="AW103" s="50">
        <v>36.200000000000003</v>
      </c>
      <c r="AX103" s="50">
        <v>29.6</v>
      </c>
      <c r="AY103" s="148">
        <v>34.5</v>
      </c>
      <c r="AZ103" s="50">
        <v>36.5</v>
      </c>
      <c r="BA103" s="50">
        <v>39</v>
      </c>
      <c r="BB103" s="50">
        <v>38.799999999999997</v>
      </c>
      <c r="BC103" s="50">
        <v>33.799999999999997</v>
      </c>
      <c r="BD103" s="148">
        <v>36.799999999999997</v>
      </c>
      <c r="BE103" s="50">
        <v>37.4</v>
      </c>
      <c r="BF103" s="50">
        <v>34.5</v>
      </c>
      <c r="BG103" s="50">
        <v>36.200000000000003</v>
      </c>
      <c r="BH103" s="50">
        <v>34.6</v>
      </c>
      <c r="BI103" s="148">
        <v>35.5</v>
      </c>
      <c r="BJ103" s="50">
        <v>37.700000000000003</v>
      </c>
      <c r="BK103" s="50">
        <v>37.6</v>
      </c>
      <c r="BL103" s="50">
        <v>39.799999999999997</v>
      </c>
      <c r="BM103" s="50">
        <v>37.700000000000003</v>
      </c>
      <c r="BN103" s="180">
        <v>38.200000000000003</v>
      </c>
      <c r="BO103" s="50">
        <v>40.6</v>
      </c>
      <c r="BP103" s="50">
        <v>40.200000000000003</v>
      </c>
      <c r="BQ103" s="50">
        <v>43</v>
      </c>
      <c r="BR103" s="50">
        <v>40.6</v>
      </c>
      <c r="BS103" s="180">
        <v>41.1</v>
      </c>
      <c r="BT103" s="50">
        <v>40.1</v>
      </c>
      <c r="BU103" s="50">
        <v>37.200000000000003</v>
      </c>
      <c r="BV103" s="50">
        <v>39.1</v>
      </c>
      <c r="BW103" s="50">
        <v>40.9</v>
      </c>
      <c r="BX103" s="180">
        <v>39.200000000000003</v>
      </c>
      <c r="BY103" s="50">
        <v>40.799999999999997</v>
      </c>
      <c r="BZ103" s="50">
        <v>46.1</v>
      </c>
      <c r="CA103" s="50">
        <v>44.3</v>
      </c>
      <c r="CB103" s="50">
        <v>40.299999999999997</v>
      </c>
      <c r="CC103" s="180">
        <v>42.9</v>
      </c>
    </row>
    <row r="104" spans="1:81">
      <c r="A104" s="49" t="s">
        <v>96</v>
      </c>
      <c r="B104" s="48">
        <v>5.183946488294314</v>
      </c>
      <c r="C104" s="48">
        <v>5.02838605028386</v>
      </c>
      <c r="D104" s="48">
        <v>5.785123966942149</v>
      </c>
      <c r="E104" s="48">
        <v>6.0556464811783961</v>
      </c>
      <c r="F104" s="148">
        <v>5.5132688747171361</v>
      </c>
      <c r="G104" s="48">
        <v>5.5288461538461533</v>
      </c>
      <c r="H104" s="48">
        <v>5.1628276409849088</v>
      </c>
      <c r="I104" s="48">
        <v>5.767668562144598</v>
      </c>
      <c r="J104" s="48">
        <v>5.7435090479937054</v>
      </c>
      <c r="K104" s="148">
        <v>5.5500099820323419</v>
      </c>
      <c r="L104" s="48">
        <v>4.2801556420233462</v>
      </c>
      <c r="M104" s="48">
        <v>4.6274509803921564</v>
      </c>
      <c r="N104" s="48">
        <v>5.3654743390357691</v>
      </c>
      <c r="O104" s="48">
        <v>5.0187265917602994</v>
      </c>
      <c r="P104" s="148">
        <v>4.8253232966608763</v>
      </c>
      <c r="Q104" s="48">
        <v>3.3482142857142856</v>
      </c>
      <c r="R104" s="48">
        <v>5.5393586005830908</v>
      </c>
      <c r="S104" s="48">
        <v>5.1673944687045124</v>
      </c>
      <c r="T104" s="48">
        <v>4.5685279187817258</v>
      </c>
      <c r="U104" s="148">
        <v>4.6626439934174435</v>
      </c>
      <c r="V104" s="50">
        <f>+V101/V91*100</f>
        <v>3.4200743494423791</v>
      </c>
      <c r="W104" s="50">
        <f>+W101/W91*100</f>
        <v>4.7857142857142856</v>
      </c>
      <c r="X104" s="50">
        <f>+X101/X91*100</f>
        <v>4.9271339347675225</v>
      </c>
      <c r="Y104" s="50">
        <f>+Y101/Y91*100</f>
        <v>5.8327932598833439</v>
      </c>
      <c r="Z104" s="148">
        <v>4.7826845871879904</v>
      </c>
      <c r="AA104" s="50">
        <v>2.5</v>
      </c>
      <c r="AB104" s="50">
        <v>4.5</v>
      </c>
      <c r="AC104" s="50">
        <v>5.0999999999999996</v>
      </c>
      <c r="AD104" s="50">
        <v>4.0999999999999996</v>
      </c>
      <c r="AE104" s="148">
        <v>4.0999999999999996</v>
      </c>
      <c r="AF104" s="50">
        <v>2.2999999999999998</v>
      </c>
      <c r="AG104" s="50">
        <v>3.7</v>
      </c>
      <c r="AH104" s="50">
        <v>4.2</v>
      </c>
      <c r="AI104" s="50">
        <v>5.2</v>
      </c>
      <c r="AJ104" s="148">
        <v>4</v>
      </c>
      <c r="AK104" s="50">
        <v>2.4645257654966395</v>
      </c>
      <c r="AL104" s="50">
        <v>4.4000000000000004</v>
      </c>
      <c r="AM104" s="50">
        <v>4.1712005803409502</v>
      </c>
      <c r="AN104" s="50">
        <v>6.1380225613802253</v>
      </c>
      <c r="AO104" s="148">
        <v>4.3</v>
      </c>
      <c r="AP104" s="50">
        <v>4.5</v>
      </c>
      <c r="AQ104" s="50">
        <v>5.6</v>
      </c>
      <c r="AR104" s="50">
        <v>5.4</v>
      </c>
      <c r="AS104" s="50">
        <v>5.8</v>
      </c>
      <c r="AT104" s="148">
        <v>5.4</v>
      </c>
      <c r="AU104" s="50">
        <v>6.3</v>
      </c>
      <c r="AV104" s="50">
        <v>7.7</v>
      </c>
      <c r="AW104" s="50">
        <v>6.9</v>
      </c>
      <c r="AX104" s="50">
        <v>7.2</v>
      </c>
      <c r="AY104" s="148">
        <v>7</v>
      </c>
      <c r="AZ104" s="50">
        <v>4.5999999999999996</v>
      </c>
      <c r="BA104" s="50">
        <v>7.2</v>
      </c>
      <c r="BB104" s="50">
        <v>9.1999999999999993</v>
      </c>
      <c r="BC104" s="50">
        <v>10.1</v>
      </c>
      <c r="BD104" s="148">
        <v>7.9</v>
      </c>
      <c r="BE104" s="50">
        <v>7.3</v>
      </c>
      <c r="BF104" s="50">
        <v>7</v>
      </c>
      <c r="BG104" s="50">
        <v>10.3</v>
      </c>
      <c r="BH104" s="50">
        <v>11.7</v>
      </c>
      <c r="BI104" s="148">
        <v>9.5</v>
      </c>
      <c r="BJ104" s="50">
        <v>12.8</v>
      </c>
      <c r="BK104" s="50">
        <v>12.2</v>
      </c>
      <c r="BL104" s="50">
        <v>10.5</v>
      </c>
      <c r="BM104" s="50">
        <v>8.8000000000000007</v>
      </c>
      <c r="BN104" s="180">
        <v>11.1</v>
      </c>
      <c r="BO104" s="50">
        <v>9.6999999999999993</v>
      </c>
      <c r="BP104" s="50">
        <v>10.4</v>
      </c>
      <c r="BQ104" s="50">
        <v>10.5</v>
      </c>
      <c r="BR104" s="50">
        <v>10</v>
      </c>
      <c r="BS104" s="180">
        <v>10.199999999999999</v>
      </c>
      <c r="BT104" s="50">
        <v>8.3000000000000007</v>
      </c>
      <c r="BU104" s="50">
        <v>9.6</v>
      </c>
      <c r="BV104" s="50">
        <v>9.6</v>
      </c>
      <c r="BW104" s="50">
        <v>8.6999999999999993</v>
      </c>
      <c r="BX104" s="180">
        <v>9.1</v>
      </c>
      <c r="BY104" s="50">
        <v>7.4</v>
      </c>
      <c r="BZ104" s="50">
        <v>7.2</v>
      </c>
      <c r="CA104" s="50">
        <v>8.4</v>
      </c>
      <c r="CB104" s="50">
        <v>10.8</v>
      </c>
      <c r="CC104" s="180">
        <v>8.8000000000000007</v>
      </c>
    </row>
    <row r="105" spans="1:81">
      <c r="A105" s="49" t="s">
        <v>97</v>
      </c>
      <c r="B105" s="48">
        <v>17.563739376770538</v>
      </c>
      <c r="C105" s="48">
        <v>16.666666666666664</v>
      </c>
      <c r="D105" s="48">
        <v>18.918918918918919</v>
      </c>
      <c r="E105" s="48">
        <v>20.273972602739725</v>
      </c>
      <c r="F105" s="148">
        <v>18.356164383561644</v>
      </c>
      <c r="G105" s="48">
        <v>18.699186991869919</v>
      </c>
      <c r="H105" s="48">
        <v>17.473118279569892</v>
      </c>
      <c r="I105" s="48">
        <v>19.189189189189189</v>
      </c>
      <c r="J105" s="48">
        <v>19.623655913978492</v>
      </c>
      <c r="K105" s="148">
        <v>18.745785569790964</v>
      </c>
      <c r="L105" s="48">
        <v>15.669515669515668</v>
      </c>
      <c r="M105" s="48">
        <v>16.343490304709142</v>
      </c>
      <c r="N105" s="48">
        <v>18.699186991869919</v>
      </c>
      <c r="O105" s="48">
        <v>18.767507002801121</v>
      </c>
      <c r="P105" s="148">
        <v>17.385257301808068</v>
      </c>
      <c r="Q105" s="48">
        <v>12.931034482758621</v>
      </c>
      <c r="R105" s="48">
        <v>21.111111111111111</v>
      </c>
      <c r="S105" s="48">
        <v>19.943820224719101</v>
      </c>
      <c r="T105" s="48">
        <v>18.600000000000001</v>
      </c>
      <c r="U105" s="148">
        <v>18.2</v>
      </c>
      <c r="V105" s="50">
        <f>+V101/V93*100</f>
        <v>13.939393939393941</v>
      </c>
      <c r="W105" s="50">
        <f>+W101/W93*100</f>
        <v>19.364161849710982</v>
      </c>
      <c r="X105" s="50">
        <f>+X101/X93*100</f>
        <v>20.285714285714285</v>
      </c>
      <c r="Y105" s="50">
        <f>+Y101/Y93*100</f>
        <v>24.324324324324326</v>
      </c>
      <c r="Z105" s="148">
        <v>19.627507163323781</v>
      </c>
      <c r="AA105" s="50">
        <v>10.9</v>
      </c>
      <c r="AB105" s="50">
        <v>19</v>
      </c>
      <c r="AC105" s="50">
        <v>20.9</v>
      </c>
      <c r="AD105" s="50">
        <v>16.899999999999999</v>
      </c>
      <c r="AE105" s="148">
        <v>17</v>
      </c>
      <c r="AF105" s="50">
        <v>8.8000000000000007</v>
      </c>
      <c r="AG105" s="50">
        <v>13.5</v>
      </c>
      <c r="AH105" s="50">
        <v>15.4</v>
      </c>
      <c r="AI105" s="50">
        <v>19.5</v>
      </c>
      <c r="AJ105" s="148">
        <v>14.7</v>
      </c>
      <c r="AK105" s="50">
        <v>9.8360655737704921</v>
      </c>
      <c r="AL105" s="50">
        <v>18.600000000000001</v>
      </c>
      <c r="AM105" s="50">
        <v>17.80185758513932</v>
      </c>
      <c r="AN105" s="50">
        <v>25.62326869806094</v>
      </c>
      <c r="AO105" s="148">
        <v>18.100000000000001</v>
      </c>
      <c r="AP105" s="50">
        <v>18.2</v>
      </c>
      <c r="AQ105" s="50">
        <v>23.6</v>
      </c>
      <c r="AR105" s="50">
        <v>24.3</v>
      </c>
      <c r="AS105" s="50">
        <v>26.6</v>
      </c>
      <c r="AT105" s="148">
        <v>23.4</v>
      </c>
      <c r="AU105" s="50">
        <v>17.100000000000001</v>
      </c>
      <c r="AV105" s="50">
        <v>20.3</v>
      </c>
      <c r="AW105" s="50">
        <v>19</v>
      </c>
      <c r="AX105" s="50">
        <v>24.3</v>
      </c>
      <c r="AY105" s="148">
        <v>20.399999999999999</v>
      </c>
      <c r="AZ105" s="50">
        <v>12.7</v>
      </c>
      <c r="BA105" s="50">
        <v>18.399999999999999</v>
      </c>
      <c r="BB105" s="50">
        <v>23.8</v>
      </c>
      <c r="BC105" s="50">
        <v>29.8</v>
      </c>
      <c r="BD105" s="148">
        <v>21.6</v>
      </c>
      <c r="BE105" s="50">
        <v>19.5</v>
      </c>
      <c r="BF105" s="50">
        <v>20.2</v>
      </c>
      <c r="BG105" s="50">
        <v>28.3</v>
      </c>
      <c r="BH105" s="50">
        <v>33.799999999999997</v>
      </c>
      <c r="BI105" s="148">
        <v>26.7</v>
      </c>
      <c r="BJ105" s="50">
        <v>34</v>
      </c>
      <c r="BK105" s="50">
        <v>32.4</v>
      </c>
      <c r="BL105" s="50">
        <v>26.4</v>
      </c>
      <c r="BM105" s="50">
        <v>23.3</v>
      </c>
      <c r="BN105" s="180">
        <v>29</v>
      </c>
      <c r="BO105" s="50">
        <v>24</v>
      </c>
      <c r="BP105" s="50">
        <v>25.8</v>
      </c>
      <c r="BQ105" s="50">
        <v>24.5</v>
      </c>
      <c r="BR105" s="50">
        <v>24.7</v>
      </c>
      <c r="BS105" s="180">
        <v>24.8</v>
      </c>
      <c r="BT105" s="50">
        <v>20.8</v>
      </c>
      <c r="BU105" s="50">
        <v>25.7</v>
      </c>
      <c r="BV105" s="50">
        <v>24.6</v>
      </c>
      <c r="BW105" s="50">
        <v>21.3</v>
      </c>
      <c r="BX105" s="180">
        <v>23.2</v>
      </c>
      <c r="BY105" s="50">
        <v>18.2</v>
      </c>
      <c r="BZ105" s="50">
        <v>15.6</v>
      </c>
      <c r="CA105" s="50">
        <v>18.899999999999999</v>
      </c>
      <c r="CB105" s="50">
        <v>26.9</v>
      </c>
      <c r="CC105" s="180">
        <v>20.399999999999999</v>
      </c>
    </row>
    <row r="106" spans="1:81">
      <c r="A106" s="47"/>
      <c r="B106" s="51"/>
      <c r="C106" s="51"/>
      <c r="D106" s="51"/>
      <c r="E106" s="51"/>
      <c r="F106" s="164"/>
      <c r="G106" s="51"/>
      <c r="H106" s="51"/>
      <c r="I106" s="51"/>
      <c r="J106" s="51"/>
      <c r="K106" s="164"/>
      <c r="L106" s="51"/>
      <c r="M106" s="51"/>
      <c r="N106" s="51"/>
      <c r="O106" s="51"/>
      <c r="P106" s="164"/>
      <c r="Q106" s="51"/>
      <c r="R106" s="51"/>
      <c r="S106" s="51"/>
      <c r="T106" s="51"/>
      <c r="U106" s="164"/>
      <c r="V106" s="51"/>
      <c r="W106" s="49"/>
      <c r="X106" s="49"/>
      <c r="Y106" s="49"/>
      <c r="Z106" s="164"/>
      <c r="AA106" s="49"/>
      <c r="AB106" s="49"/>
      <c r="AC106" s="49"/>
      <c r="AD106" s="49"/>
      <c r="AE106" s="164"/>
      <c r="AF106" s="49"/>
      <c r="AG106" s="49"/>
      <c r="AH106" s="49"/>
      <c r="AI106" s="49"/>
      <c r="AJ106" s="164"/>
      <c r="AK106" s="49"/>
      <c r="AL106" s="49"/>
      <c r="AM106" s="49"/>
      <c r="AN106" s="49"/>
      <c r="AO106" s="164"/>
      <c r="AP106" s="49"/>
      <c r="AQ106" s="49"/>
      <c r="AR106" s="49"/>
      <c r="AS106" s="49"/>
      <c r="AT106" s="164"/>
      <c r="AU106" s="49"/>
      <c r="AV106" s="49"/>
      <c r="AW106" s="49"/>
      <c r="AX106" s="49"/>
      <c r="AY106" s="164"/>
      <c r="AZ106" s="49"/>
      <c r="BA106" s="49"/>
      <c r="BB106" s="49"/>
      <c r="BC106" s="49"/>
      <c r="BD106" s="164"/>
      <c r="BE106" s="49"/>
      <c r="BF106" s="49"/>
      <c r="BG106" s="49"/>
      <c r="BH106" s="49"/>
      <c r="BI106" s="164"/>
      <c r="BJ106" s="49"/>
      <c r="BK106" s="49"/>
      <c r="BL106" s="49"/>
      <c r="BM106" s="49"/>
      <c r="BN106" s="155"/>
      <c r="BO106" s="49"/>
      <c r="BP106" s="49"/>
      <c r="BQ106" s="49"/>
      <c r="BR106" s="49"/>
      <c r="BS106" s="155"/>
      <c r="BT106" s="49"/>
      <c r="BU106" s="49"/>
      <c r="BV106" s="49"/>
      <c r="BW106" s="49"/>
      <c r="BX106" s="155"/>
      <c r="BY106" s="49"/>
      <c r="BZ106" s="49"/>
      <c r="CA106" s="49"/>
      <c r="CB106" s="49"/>
      <c r="CC106" s="155"/>
    </row>
    <row r="107" spans="1:81">
      <c r="A107" s="72" t="s">
        <v>100</v>
      </c>
      <c r="B107" s="41">
        <v>5216</v>
      </c>
      <c r="C107" s="41">
        <v>5288</v>
      </c>
      <c r="D107" s="41">
        <v>5296</v>
      </c>
      <c r="E107" s="41">
        <v>5284</v>
      </c>
      <c r="F107" s="179">
        <f>+E107</f>
        <v>5284</v>
      </c>
      <c r="G107" s="41">
        <v>5291</v>
      </c>
      <c r="H107" s="41">
        <v>5319</v>
      </c>
      <c r="I107" s="41">
        <v>5459</v>
      </c>
      <c r="J107" s="41">
        <v>5414</v>
      </c>
      <c r="K107" s="179">
        <f>+J107</f>
        <v>5414</v>
      </c>
      <c r="L107" s="41">
        <v>5318</v>
      </c>
      <c r="M107" s="41">
        <v>5405</v>
      </c>
      <c r="N107" s="41">
        <v>5458</v>
      </c>
      <c r="O107" s="41">
        <v>5428</v>
      </c>
      <c r="P107" s="179">
        <f>+O107</f>
        <v>5428</v>
      </c>
      <c r="Q107" s="41">
        <v>5916</v>
      </c>
      <c r="R107" s="41">
        <v>5937</v>
      </c>
      <c r="S107" s="41">
        <v>6009</v>
      </c>
      <c r="T107" s="41">
        <v>5838</v>
      </c>
      <c r="U107" s="179">
        <f>+T107</f>
        <v>5838</v>
      </c>
      <c r="V107" s="41">
        <v>5830</v>
      </c>
      <c r="W107" s="41">
        <v>5973</v>
      </c>
      <c r="X107" s="41">
        <v>6246</v>
      </c>
      <c r="Y107" s="41">
        <v>6110.07</v>
      </c>
      <c r="Z107" s="179">
        <v>6110.07</v>
      </c>
      <c r="AA107" s="41">
        <v>5690</v>
      </c>
      <c r="AB107" s="41">
        <v>5650</v>
      </c>
      <c r="AC107" s="41">
        <v>5844</v>
      </c>
      <c r="AD107" s="41">
        <v>5821</v>
      </c>
      <c r="AE107" s="179">
        <v>5821</v>
      </c>
      <c r="AF107" s="41">
        <v>15057</v>
      </c>
      <c r="AG107" s="41">
        <v>14598</v>
      </c>
      <c r="AH107" s="41">
        <v>16854</v>
      </c>
      <c r="AI107" s="41">
        <v>17432</v>
      </c>
      <c r="AJ107" s="179">
        <v>17432</v>
      </c>
      <c r="AK107" s="41">
        <v>17651</v>
      </c>
      <c r="AL107" s="41">
        <v>17692</v>
      </c>
      <c r="AM107" s="41">
        <v>17946</v>
      </c>
      <c r="AN107" s="41">
        <v>18382</v>
      </c>
      <c r="AO107" s="179">
        <v>18382</v>
      </c>
      <c r="AP107" s="41">
        <v>19534</v>
      </c>
      <c r="AQ107" s="41">
        <v>19584</v>
      </c>
      <c r="AR107" s="41">
        <v>20384</v>
      </c>
      <c r="AS107" s="41">
        <v>20025</v>
      </c>
      <c r="AT107" s="179">
        <v>20025</v>
      </c>
      <c r="AU107" s="41">
        <v>19862</v>
      </c>
      <c r="AV107" s="41">
        <v>20146</v>
      </c>
      <c r="AW107" s="41">
        <v>22521</v>
      </c>
      <c r="AX107" s="41">
        <v>22777</v>
      </c>
      <c r="AY107" s="179">
        <v>22777</v>
      </c>
      <c r="AZ107" s="119">
        <v>20079</v>
      </c>
      <c r="BA107" s="41">
        <v>18428</v>
      </c>
      <c r="BB107" s="41">
        <v>21039</v>
      </c>
      <c r="BC107" s="41">
        <v>21478</v>
      </c>
      <c r="BD107" s="179">
        <v>21478</v>
      </c>
      <c r="BE107" s="41">
        <v>22188</v>
      </c>
      <c r="BF107" s="41">
        <v>22814</v>
      </c>
      <c r="BG107" s="41">
        <v>32007</v>
      </c>
      <c r="BH107" s="42">
        <v>31866</v>
      </c>
      <c r="BI107" s="179">
        <v>31866</v>
      </c>
      <c r="BJ107" s="41">
        <v>31845</v>
      </c>
      <c r="BK107" s="41">
        <v>31730.040418799999</v>
      </c>
      <c r="BL107" s="41">
        <v>32588</v>
      </c>
      <c r="BM107" s="41">
        <v>32077</v>
      </c>
      <c r="BN107" s="179">
        <v>32077</v>
      </c>
      <c r="BO107" s="41">
        <v>31511</v>
      </c>
      <c r="BP107" s="41">
        <v>31736</v>
      </c>
      <c r="BQ107" s="41">
        <v>32506</v>
      </c>
      <c r="BR107" s="41">
        <v>31427</v>
      </c>
      <c r="BS107" s="179">
        <v>31427</v>
      </c>
      <c r="BT107" s="182">
        <v>31395</v>
      </c>
      <c r="BU107" s="182">
        <v>31614</v>
      </c>
      <c r="BV107" s="182">
        <v>31874</v>
      </c>
      <c r="BW107" s="182">
        <v>31291</v>
      </c>
      <c r="BX107" s="239">
        <v>31291</v>
      </c>
      <c r="BY107" s="40">
        <v>30984</v>
      </c>
      <c r="BZ107" s="40">
        <v>66124</v>
      </c>
      <c r="CA107" s="40">
        <v>69338</v>
      </c>
      <c r="CB107" s="40">
        <v>66243</v>
      </c>
      <c r="CC107" s="239">
        <v>66243</v>
      </c>
    </row>
    <row r="110" spans="1:81" ht="12" customHeight="1">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BE110" s="46"/>
      <c r="BF110" s="46"/>
      <c r="BG110" s="46"/>
      <c r="BH110" s="46"/>
      <c r="BJ110" s="46"/>
      <c r="BK110" s="46"/>
      <c r="BL110" s="46"/>
      <c r="BM110" s="46"/>
      <c r="BN110" s="46"/>
      <c r="BO110" s="46"/>
      <c r="BP110" s="46"/>
      <c r="BQ110" s="46"/>
      <c r="BR110" s="46"/>
      <c r="BS110" s="46"/>
      <c r="BT110" s="46"/>
      <c r="BU110" s="46"/>
      <c r="BV110" s="46"/>
      <c r="BW110" s="46"/>
      <c r="BX110" s="46"/>
      <c r="BY110" s="46"/>
      <c r="BZ110" s="46"/>
      <c r="CA110" s="46"/>
      <c r="CB110" s="46"/>
      <c r="CC110" s="46"/>
    </row>
    <row r="111" spans="1:81" ht="12" customHeight="1">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BE111" s="46"/>
      <c r="BF111" s="46"/>
      <c r="BG111" s="46"/>
      <c r="BH111" s="46"/>
      <c r="BJ111" s="46"/>
      <c r="BK111" s="46"/>
      <c r="BL111" s="46"/>
      <c r="BM111" s="46"/>
      <c r="BN111" s="46"/>
      <c r="BO111" s="46"/>
      <c r="BP111" s="46"/>
      <c r="BQ111" s="46"/>
      <c r="BR111" s="46"/>
      <c r="BS111" s="46"/>
      <c r="BT111" s="46"/>
      <c r="BU111" s="46"/>
      <c r="BV111" s="46"/>
      <c r="BW111" s="46"/>
      <c r="BX111" s="46"/>
      <c r="BY111" s="46"/>
      <c r="BZ111" s="46"/>
      <c r="CA111" s="46"/>
      <c r="CB111" s="46"/>
      <c r="CC111" s="46"/>
    </row>
    <row r="112" spans="1:81" ht="12" customHeight="1">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BE112" s="46"/>
      <c r="BF112" s="46"/>
      <c r="BG112" s="46"/>
      <c r="BH112" s="46"/>
      <c r="BJ112" s="46"/>
      <c r="BK112" s="46"/>
      <c r="BL112" s="46"/>
      <c r="BM112" s="46"/>
      <c r="BN112" s="46"/>
      <c r="BO112" s="46"/>
      <c r="BP112" s="46"/>
      <c r="BQ112" s="46"/>
      <c r="BR112" s="46"/>
      <c r="BS112" s="46"/>
      <c r="BT112" s="46"/>
      <c r="BU112" s="46"/>
      <c r="BV112" s="46"/>
      <c r="BW112" s="46"/>
      <c r="BX112" s="46"/>
      <c r="BY112" s="46"/>
      <c r="BZ112" s="46"/>
      <c r="CA112" s="46"/>
      <c r="CB112" s="46"/>
      <c r="CC112" s="46"/>
    </row>
    <row r="113" spans="2:81" ht="12" customHeight="1">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BE113" s="46"/>
      <c r="BF113" s="46"/>
      <c r="BG113" s="46"/>
      <c r="BH113" s="46"/>
      <c r="BJ113" s="46"/>
      <c r="BK113" s="46"/>
      <c r="BL113" s="46"/>
      <c r="BM113" s="46"/>
      <c r="BN113" s="46"/>
      <c r="BO113" s="46"/>
      <c r="BP113" s="46"/>
      <c r="BQ113" s="46"/>
      <c r="BR113" s="46"/>
      <c r="BS113" s="46"/>
      <c r="BT113" s="46"/>
      <c r="BU113" s="46"/>
      <c r="BV113" s="46"/>
      <c r="BW113" s="46"/>
      <c r="BX113" s="46"/>
      <c r="BY113" s="46"/>
      <c r="BZ113" s="46"/>
      <c r="CA113" s="46"/>
      <c r="CB113" s="46"/>
      <c r="CC113" s="46"/>
    </row>
    <row r="124" spans="2:81">
      <c r="BJ124" s="8"/>
      <c r="BK124" s="8"/>
      <c r="BL124" s="8"/>
      <c r="BM124" s="8"/>
      <c r="BN124" s="8"/>
      <c r="BO124" s="8"/>
      <c r="BP124" s="8"/>
      <c r="BQ124" s="8"/>
      <c r="BR124" s="8"/>
      <c r="BS124" s="8"/>
      <c r="BT124" s="8"/>
      <c r="BU124" s="8"/>
      <c r="BV124" s="8"/>
      <c r="BW124" s="8"/>
      <c r="BX124" s="8"/>
      <c r="BY124" s="8"/>
      <c r="BZ124" s="8"/>
      <c r="CA124" s="8"/>
      <c r="CB124" s="8"/>
      <c r="CC124" s="8"/>
    </row>
    <row r="125" spans="2:81">
      <c r="AZ125" s="46"/>
      <c r="BE125" s="46"/>
      <c r="BJ125" s="46"/>
      <c r="BK125" s="46"/>
      <c r="BL125" s="46"/>
      <c r="BM125" s="46"/>
      <c r="BN125" s="46"/>
      <c r="BO125" s="46"/>
      <c r="BP125" s="46"/>
      <c r="BQ125" s="46"/>
      <c r="BR125" s="46"/>
      <c r="BS125" s="46"/>
      <c r="BT125" s="46"/>
      <c r="BU125" s="46"/>
      <c r="BV125" s="46"/>
      <c r="BW125" s="46"/>
      <c r="BX125" s="46"/>
      <c r="BY125" s="46"/>
      <c r="BZ125" s="46"/>
      <c r="CA125" s="46"/>
      <c r="CB125" s="46"/>
      <c r="CC125" s="46"/>
    </row>
    <row r="128" spans="2:81">
      <c r="BL128" s="46"/>
      <c r="BM128" s="46"/>
    </row>
    <row r="130" spans="64:65">
      <c r="BL130" s="121"/>
      <c r="BM130" s="121"/>
    </row>
    <row r="133" spans="64:65">
      <c r="BL133" s="46"/>
      <c r="BM133" s="46"/>
    </row>
    <row r="135" spans="64:65">
      <c r="BL135" s="115"/>
      <c r="BM135" s="115"/>
    </row>
  </sheetData>
  <customSheetViews>
    <customSheetView guid="{DFE42802-CC0B-41E6-9B01-C0BFFC50FB4E}" showRuler="0">
      <selection activeCell="B10" sqref="B10"/>
      <rowBreaks count="1" manualBreakCount="1">
        <brk id="53" max="16383" man="1"/>
      </rowBreaks>
      <pageMargins left="0" right="0" top="0" bottom="0" header="0" footer="0"/>
      <pageSetup paperSize="9" orientation="portrait" r:id="rId1"/>
      <headerFooter alignWithMargins="0"/>
    </customSheetView>
    <customSheetView guid="{0E8FF3CC-3724-4D58-AD4E-2D210C99121E}" showRuler="0">
      <selection sqref="A1:E1"/>
      <rowBreaks count="1" manualBreakCount="1">
        <brk id="53" max="16383" man="1"/>
      </rowBreaks>
      <pageMargins left="0" right="0" top="0" bottom="0" header="0" footer="0"/>
      <pageSetup paperSize="9" orientation="portrait" r:id="rId2"/>
      <headerFooter alignWithMargins="0"/>
    </customSheetView>
    <customSheetView guid="{59282D6D-6CC0-4B02-8A47-7CA122E36D54}" showRuler="0">
      <selection activeCell="I26" sqref="I26"/>
      <rowBreaks count="1" manualBreakCount="1">
        <brk id="53" max="16383" man="1"/>
      </rowBreaks>
      <pageMargins left="0" right="0" top="0" bottom="0" header="0" footer="0"/>
      <pageSetup paperSize="9" orientation="portrait" r:id="rId3"/>
      <headerFooter alignWithMargins="0"/>
    </customSheetView>
  </customSheetViews>
  <phoneticPr fontId="5" type="noConversion"/>
  <printOptions horizontalCentered="1" verticalCentered="1"/>
  <pageMargins left="0.25" right="0.25" top="0.75" bottom="0.75" header="0.3" footer="0.3"/>
  <pageSetup paperSize="9" scale="53" fitToHeight="0" orientation="landscape" r:id="rId4"/>
  <headerFooter alignWithMargins="0">
    <oddFooter>&amp;C_x000D_&amp;1#&amp;"Calibri"&amp;10&amp;K000000 DSV internal</oddFooter>
  </headerFooter>
  <customProperties>
    <customPr name="_pios_id" r:id="rId5"/>
  </customPropertie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pageSetUpPr fitToPage="1"/>
  </sheetPr>
  <dimension ref="A1:T61"/>
  <sheetViews>
    <sheetView showGridLines="0" view="pageBreakPreview" zoomScaleNormal="100" zoomScaleSheetLayoutView="100" workbookViewId="0">
      <pane xSplit="2" ySplit="4" topLeftCell="M5" activePane="bottomRight" state="frozen"/>
      <selection pane="topRight" activeCell="AO85" sqref="AO85"/>
      <selection pane="bottomLeft" activeCell="AO85" sqref="AO85"/>
      <selection pane="bottomRight"/>
    </sheetView>
  </sheetViews>
  <sheetFormatPr defaultColWidth="9.140625" defaultRowHeight="11.25" outlineLevelCol="1"/>
  <cols>
    <col min="1" max="1" width="54.42578125" style="1" customWidth="1"/>
    <col min="2" max="2" width="0.85546875" style="1" customWidth="1"/>
    <col min="3" max="12" width="9.42578125" style="1" hidden="1" customWidth="1" outlineLevel="1"/>
    <col min="13" max="13" width="9.42578125" style="1" customWidth="1" collapsed="1"/>
    <col min="14" max="14" width="9.42578125" style="107" customWidth="1"/>
    <col min="15" max="18" width="9.42578125" style="2" customWidth="1"/>
    <col min="19" max="16384" width="9.140625" style="1"/>
  </cols>
  <sheetData>
    <row r="1" spans="1:19" ht="15.75" customHeight="1">
      <c r="A1" s="19" t="s">
        <v>111</v>
      </c>
      <c r="C1" s="264"/>
      <c r="D1" s="264"/>
      <c r="E1" s="264"/>
      <c r="F1" s="264"/>
      <c r="G1" s="264"/>
      <c r="H1" s="6"/>
      <c r="K1" s="6"/>
      <c r="N1" s="8"/>
    </row>
    <row r="2" spans="1:19" s="4" customFormat="1" ht="2.1" customHeight="1">
      <c r="A2" s="3"/>
      <c r="C2" s="264"/>
      <c r="D2" s="264"/>
      <c r="E2" s="264"/>
      <c r="F2" s="264"/>
      <c r="G2" s="264"/>
      <c r="H2" s="3"/>
      <c r="K2" s="3"/>
      <c r="L2" s="3"/>
      <c r="N2" s="106"/>
      <c r="O2" s="85"/>
      <c r="P2" s="85"/>
      <c r="Q2" s="85"/>
      <c r="R2" s="85"/>
    </row>
    <row r="3" spans="1:19">
      <c r="A3" s="227" t="s">
        <v>4</v>
      </c>
      <c r="C3" s="264"/>
      <c r="D3" s="264"/>
      <c r="E3" s="264"/>
      <c r="F3" s="264"/>
      <c r="G3" s="264"/>
      <c r="N3" s="8"/>
    </row>
    <row r="4" spans="1:19" ht="12" customHeight="1">
      <c r="A4" s="23" t="s">
        <v>112</v>
      </c>
      <c r="B4" s="22"/>
      <c r="C4" s="22">
        <v>2010</v>
      </c>
      <c r="D4" s="22">
        <v>2011</v>
      </c>
      <c r="E4" s="22">
        <v>2012</v>
      </c>
      <c r="F4" s="22">
        <v>2013</v>
      </c>
      <c r="G4" s="22">
        <v>2014</v>
      </c>
      <c r="H4" s="22">
        <v>2015</v>
      </c>
      <c r="I4" s="73">
        <v>2016</v>
      </c>
      <c r="J4" s="73" t="s">
        <v>113</v>
      </c>
      <c r="K4" s="73" t="s">
        <v>114</v>
      </c>
      <c r="L4" s="73">
        <v>2019</v>
      </c>
      <c r="M4" s="73" t="s">
        <v>115</v>
      </c>
      <c r="N4" s="73" t="s">
        <v>116</v>
      </c>
      <c r="O4" s="73">
        <v>2022</v>
      </c>
      <c r="P4" s="71">
        <v>2023</v>
      </c>
      <c r="Q4" s="71">
        <v>2024</v>
      </c>
      <c r="R4" s="71">
        <v>2025</v>
      </c>
    </row>
    <row r="5" spans="1:19" ht="11.45" customHeight="1">
      <c r="A5" s="74"/>
      <c r="B5" s="75"/>
      <c r="C5" s="68"/>
      <c r="D5" s="68"/>
      <c r="E5" s="68"/>
      <c r="F5" s="68"/>
      <c r="G5" s="68"/>
      <c r="H5" s="68"/>
      <c r="I5" s="68"/>
      <c r="J5" s="68"/>
      <c r="K5" s="68"/>
      <c r="L5" s="68"/>
      <c r="M5" s="68"/>
      <c r="N5" s="68"/>
      <c r="O5" s="68"/>
      <c r="P5" s="75"/>
      <c r="Q5" s="75"/>
      <c r="R5" s="209"/>
    </row>
    <row r="6" spans="1:19" ht="12" customHeight="1">
      <c r="A6" s="76" t="s">
        <v>194</v>
      </c>
      <c r="B6" s="2"/>
      <c r="C6" s="35">
        <v>2721</v>
      </c>
      <c r="D6" s="35">
        <v>2975</v>
      </c>
      <c r="E6" s="35">
        <v>3074</v>
      </c>
      <c r="F6" s="35">
        <v>3052</v>
      </c>
      <c r="G6" s="35">
        <v>3145</v>
      </c>
      <c r="H6" s="68">
        <v>3575</v>
      </c>
      <c r="I6" s="68">
        <v>4250</v>
      </c>
      <c r="J6" s="68">
        <v>5664</v>
      </c>
      <c r="K6" s="68">
        <v>6212</v>
      </c>
      <c r="L6" s="68">
        <v>10292</v>
      </c>
      <c r="M6" s="68">
        <v>13559</v>
      </c>
      <c r="N6" s="35">
        <v>20417</v>
      </c>
      <c r="O6" s="35">
        <v>30275</v>
      </c>
      <c r="P6" s="68">
        <v>22997</v>
      </c>
      <c r="Q6" s="68">
        <v>21831</v>
      </c>
      <c r="R6" s="229">
        <v>28244</v>
      </c>
    </row>
    <row r="7" spans="1:19" ht="12" customHeight="1">
      <c r="A7" s="76"/>
      <c r="B7" s="2"/>
      <c r="C7" s="35"/>
      <c r="D7" s="35"/>
      <c r="E7" s="35"/>
      <c r="F7" s="35"/>
      <c r="G7" s="35"/>
      <c r="H7" s="68"/>
      <c r="I7" s="68"/>
      <c r="J7" s="68"/>
      <c r="K7" s="68"/>
      <c r="L7" s="68"/>
      <c r="M7" s="68"/>
      <c r="N7" s="35"/>
      <c r="O7" s="35"/>
      <c r="P7" s="68"/>
      <c r="Q7" s="68"/>
      <c r="R7" s="213"/>
    </row>
    <row r="8" spans="1:19" ht="11.45" customHeight="1">
      <c r="A8" s="77" t="s">
        <v>117</v>
      </c>
      <c r="B8" s="2"/>
      <c r="C8" s="35"/>
      <c r="D8" s="35"/>
      <c r="E8" s="35"/>
      <c r="F8" s="35"/>
      <c r="G8" s="35"/>
      <c r="H8" s="68"/>
      <c r="I8" s="68"/>
      <c r="J8" s="68"/>
      <c r="K8" s="68"/>
      <c r="L8" s="68"/>
      <c r="M8" s="68"/>
      <c r="N8" s="35"/>
      <c r="O8" s="35"/>
      <c r="P8" s="68"/>
      <c r="Q8" s="68"/>
      <c r="R8" s="213"/>
    </row>
    <row r="9" spans="1:19" ht="11.45" customHeight="1">
      <c r="A9" s="76" t="s">
        <v>118</v>
      </c>
      <c r="B9" s="2"/>
      <c r="C9" s="35">
        <v>30</v>
      </c>
      <c r="D9" s="35">
        <v>34</v>
      </c>
      <c r="E9" s="35">
        <v>40</v>
      </c>
      <c r="F9" s="35">
        <v>39</v>
      </c>
      <c r="G9" s="35">
        <v>37</v>
      </c>
      <c r="H9" s="68">
        <v>37</v>
      </c>
      <c r="I9" s="68">
        <v>48</v>
      </c>
      <c r="J9" s="68">
        <v>68</v>
      </c>
      <c r="K9" s="68">
        <v>93</v>
      </c>
      <c r="L9" s="68">
        <v>117</v>
      </c>
      <c r="M9" s="68">
        <v>134</v>
      </c>
      <c r="N9" s="35">
        <v>160</v>
      </c>
      <c r="O9" s="35">
        <v>202</v>
      </c>
      <c r="P9" s="68">
        <v>267</v>
      </c>
      <c r="Q9" s="68">
        <v>327</v>
      </c>
      <c r="R9" s="229">
        <v>359</v>
      </c>
    </row>
    <row r="10" spans="1:19">
      <c r="A10" s="76" t="s">
        <v>119</v>
      </c>
      <c r="B10" s="2"/>
      <c r="C10" s="35">
        <v>-372</v>
      </c>
      <c r="D10" s="35">
        <v>-122</v>
      </c>
      <c r="E10" s="35">
        <v>22</v>
      </c>
      <c r="F10" s="35">
        <v>-174</v>
      </c>
      <c r="G10" s="35">
        <v>96</v>
      </c>
      <c r="H10" s="68">
        <v>-238</v>
      </c>
      <c r="I10" s="68">
        <v>-168</v>
      </c>
      <c r="J10" s="68">
        <v>-279</v>
      </c>
      <c r="K10" s="68">
        <v>-329</v>
      </c>
      <c r="L10" s="68">
        <v>-181</v>
      </c>
      <c r="M10" s="68">
        <v>93</v>
      </c>
      <c r="N10" s="35">
        <v>105</v>
      </c>
      <c r="O10" s="35">
        <v>520</v>
      </c>
      <c r="P10" s="68">
        <v>-704</v>
      </c>
      <c r="Q10" s="68">
        <v>-722</v>
      </c>
      <c r="R10" s="229">
        <v>-2653</v>
      </c>
    </row>
    <row r="11" spans="1:19" ht="11.45" customHeight="1">
      <c r="A11" s="76" t="s">
        <v>120</v>
      </c>
      <c r="B11" s="2"/>
      <c r="C11" s="35">
        <v>-8</v>
      </c>
      <c r="D11" s="35">
        <v>-184</v>
      </c>
      <c r="E11" s="35">
        <v>-196</v>
      </c>
      <c r="F11" s="35">
        <v>-217</v>
      </c>
      <c r="G11" s="35">
        <v>-280</v>
      </c>
      <c r="H11" s="68">
        <v>758</v>
      </c>
      <c r="I11" s="35">
        <v>-1158</v>
      </c>
      <c r="J11" s="35">
        <v>944</v>
      </c>
      <c r="K11" s="35">
        <v>-520</v>
      </c>
      <c r="L11" s="35">
        <v>-1165</v>
      </c>
      <c r="M11" s="35">
        <v>209</v>
      </c>
      <c r="N11" s="35">
        <v>-4604</v>
      </c>
      <c r="O11" s="35">
        <v>2840</v>
      </c>
      <c r="P11" s="68">
        <v>826</v>
      </c>
      <c r="Q11" s="68">
        <v>-4212</v>
      </c>
      <c r="R11" s="229">
        <v>5029</v>
      </c>
    </row>
    <row r="12" spans="1:19">
      <c r="A12" s="76" t="s">
        <v>121</v>
      </c>
      <c r="B12" s="2"/>
      <c r="C12" s="35">
        <v>6</v>
      </c>
      <c r="D12" s="35">
        <v>0</v>
      </c>
      <c r="E12" s="35">
        <v>-271</v>
      </c>
      <c r="F12" s="35">
        <v>-129</v>
      </c>
      <c r="G12" s="35">
        <v>-296</v>
      </c>
      <c r="H12" s="68">
        <v>-58</v>
      </c>
      <c r="I12" s="68">
        <v>-644</v>
      </c>
      <c r="J12" s="68">
        <v>-488</v>
      </c>
      <c r="K12" s="68">
        <v>0</v>
      </c>
      <c r="L12" s="68">
        <v>-292</v>
      </c>
      <c r="M12" s="68">
        <v>-1944</v>
      </c>
      <c r="N12" s="35">
        <v>-828</v>
      </c>
      <c r="O12" s="35">
        <v>-664</v>
      </c>
      <c r="P12" s="68">
        <v>-263</v>
      </c>
      <c r="Q12" s="68">
        <v>-526</v>
      </c>
      <c r="R12" s="229">
        <v>-2865</v>
      </c>
    </row>
    <row r="13" spans="1:19" ht="12" customHeight="1">
      <c r="A13" s="240" t="s">
        <v>122</v>
      </c>
      <c r="B13" s="2"/>
      <c r="C13" s="35">
        <v>0</v>
      </c>
      <c r="D13" s="35">
        <v>0</v>
      </c>
      <c r="E13" s="35">
        <v>46</v>
      </c>
      <c r="F13" s="35">
        <v>32</v>
      </c>
      <c r="G13" s="35">
        <v>50</v>
      </c>
      <c r="H13" s="68">
        <v>50</v>
      </c>
      <c r="I13" s="68">
        <v>118</v>
      </c>
      <c r="J13" s="68">
        <v>110</v>
      </c>
      <c r="K13" s="68">
        <v>107</v>
      </c>
      <c r="L13" s="68">
        <v>131</v>
      </c>
      <c r="M13" s="68">
        <v>225</v>
      </c>
      <c r="N13" s="35">
        <v>153</v>
      </c>
      <c r="O13" s="35">
        <v>323</v>
      </c>
      <c r="P13" s="68">
        <v>473</v>
      </c>
      <c r="Q13" s="68">
        <v>650</v>
      </c>
      <c r="R13" s="229">
        <v>1089</v>
      </c>
    </row>
    <row r="14" spans="1:19">
      <c r="A14" s="240" t="s">
        <v>199</v>
      </c>
      <c r="C14" s="235" t="s">
        <v>88</v>
      </c>
      <c r="D14" s="235" t="s">
        <v>88</v>
      </c>
      <c r="E14" s="235" t="s">
        <v>88</v>
      </c>
      <c r="F14" s="235" t="s">
        <v>88</v>
      </c>
      <c r="G14" s="235" t="s">
        <v>88</v>
      </c>
      <c r="H14" s="235" t="s">
        <v>88</v>
      </c>
      <c r="I14" s="235" t="s">
        <v>88</v>
      </c>
      <c r="J14" s="235" t="s">
        <v>88</v>
      </c>
      <c r="K14" s="235" t="s">
        <v>88</v>
      </c>
      <c r="L14" s="68">
        <v>-383</v>
      </c>
      <c r="M14" s="68">
        <v>-434</v>
      </c>
      <c r="N14" s="35">
        <v>-495</v>
      </c>
      <c r="O14" s="35">
        <v>-727</v>
      </c>
      <c r="P14" s="68">
        <v>-851</v>
      </c>
      <c r="Q14" s="68">
        <v>-1152</v>
      </c>
      <c r="R14" s="229">
        <v>-1669</v>
      </c>
    </row>
    <row r="15" spans="1:19">
      <c r="A15" s="240" t="s">
        <v>198</v>
      </c>
      <c r="C15" s="35">
        <v>-533</v>
      </c>
      <c r="D15" s="35">
        <v>-415</v>
      </c>
      <c r="E15" s="35">
        <v>-282</v>
      </c>
      <c r="F15" s="35">
        <v>-292</v>
      </c>
      <c r="G15" s="35">
        <v>-306</v>
      </c>
      <c r="H15" s="68">
        <v>-363</v>
      </c>
      <c r="I15" s="68">
        <v>-409</v>
      </c>
      <c r="J15" s="68">
        <v>-386</v>
      </c>
      <c r="K15" s="68">
        <v>-411</v>
      </c>
      <c r="L15" s="257">
        <v>-556</v>
      </c>
      <c r="M15" s="257">
        <v>-499</v>
      </c>
      <c r="N15" s="256">
        <v>-443</v>
      </c>
      <c r="O15" s="256">
        <v>-745</v>
      </c>
      <c r="P15" s="257">
        <v>-698</v>
      </c>
      <c r="Q15" s="257">
        <v>-923</v>
      </c>
      <c r="R15" s="229">
        <v>-2163</v>
      </c>
    </row>
    <row r="16" spans="1:19">
      <c r="A16" s="1" t="s">
        <v>123</v>
      </c>
      <c r="B16" s="5"/>
      <c r="C16" s="35">
        <v>-181</v>
      </c>
      <c r="D16" s="35">
        <v>-425</v>
      </c>
      <c r="E16" s="35">
        <v>-782</v>
      </c>
      <c r="F16" s="35">
        <v>-536</v>
      </c>
      <c r="G16" s="35">
        <v>-527</v>
      </c>
      <c r="H16" s="68">
        <v>-601</v>
      </c>
      <c r="I16" s="68">
        <v>-764</v>
      </c>
      <c r="J16" s="68">
        <v>-969</v>
      </c>
      <c r="K16" s="68">
        <v>-851</v>
      </c>
      <c r="L16" s="68">
        <v>-1084</v>
      </c>
      <c r="M16" s="68">
        <v>-1067</v>
      </c>
      <c r="N16" s="35">
        <v>-2263</v>
      </c>
      <c r="O16" s="35">
        <v>-5178</v>
      </c>
      <c r="P16" s="68">
        <v>-5589</v>
      </c>
      <c r="Q16" s="68">
        <v>-3622</v>
      </c>
      <c r="R16" s="229">
        <v>-3890</v>
      </c>
      <c r="S16" s="46"/>
    </row>
    <row r="17" spans="1:20">
      <c r="A17" s="254" t="s">
        <v>195</v>
      </c>
      <c r="B17" s="5"/>
      <c r="C17" s="257">
        <v>0</v>
      </c>
      <c r="D17" s="257">
        <v>0</v>
      </c>
      <c r="E17" s="257">
        <v>0</v>
      </c>
      <c r="F17" s="257">
        <v>0</v>
      </c>
      <c r="G17" s="257">
        <v>0</v>
      </c>
      <c r="H17" s="68">
        <v>0</v>
      </c>
      <c r="I17" s="68">
        <v>0</v>
      </c>
      <c r="J17" s="68">
        <v>0</v>
      </c>
      <c r="K17" s="68">
        <v>0</v>
      </c>
      <c r="L17" s="68">
        <v>0</v>
      </c>
      <c r="M17" s="68">
        <v>0</v>
      </c>
      <c r="N17" s="35">
        <v>0</v>
      </c>
      <c r="O17" s="35">
        <v>0</v>
      </c>
      <c r="P17" s="68" t="s">
        <v>88</v>
      </c>
      <c r="Q17" s="68">
        <v>0</v>
      </c>
      <c r="R17" s="229">
        <v>0</v>
      </c>
      <c r="S17" s="46"/>
    </row>
    <row r="18" spans="1:20">
      <c r="A18" s="78" t="s">
        <v>124</v>
      </c>
      <c r="B18" s="86"/>
      <c r="C18" s="30">
        <v>1663</v>
      </c>
      <c r="D18" s="30">
        <v>1863</v>
      </c>
      <c r="E18" s="30">
        <v>1651</v>
      </c>
      <c r="F18" s="30">
        <v>1775</v>
      </c>
      <c r="G18" s="30">
        <v>1919</v>
      </c>
      <c r="H18" s="63">
        <v>3160</v>
      </c>
      <c r="I18" s="30">
        <v>1273</v>
      </c>
      <c r="J18" s="30">
        <v>4664</v>
      </c>
      <c r="K18" s="30">
        <v>4301</v>
      </c>
      <c r="L18" s="30">
        <v>6879</v>
      </c>
      <c r="M18" s="30">
        <v>10276</v>
      </c>
      <c r="N18" s="30">
        <v>12202</v>
      </c>
      <c r="O18" s="30">
        <v>26846</v>
      </c>
      <c r="P18" s="63">
        <v>16458</v>
      </c>
      <c r="Q18" s="230">
        <v>11651</v>
      </c>
      <c r="R18" s="259">
        <v>21481</v>
      </c>
      <c r="S18" s="46"/>
      <c r="T18" s="46"/>
    </row>
    <row r="19" spans="1:20">
      <c r="A19" s="76"/>
      <c r="C19" s="31"/>
      <c r="D19" s="31"/>
      <c r="E19" s="31"/>
      <c r="F19" s="31"/>
      <c r="G19" s="31"/>
      <c r="H19" s="64"/>
      <c r="I19" s="64"/>
      <c r="J19" s="64"/>
      <c r="K19" s="64"/>
      <c r="L19" s="64"/>
      <c r="M19" s="64"/>
      <c r="N19" s="31"/>
      <c r="O19" s="31"/>
      <c r="P19" s="64"/>
      <c r="Q19" s="64"/>
      <c r="R19" s="218"/>
    </row>
    <row r="20" spans="1:20">
      <c r="A20" s="76" t="s">
        <v>125</v>
      </c>
      <c r="C20" s="35">
        <v>-115</v>
      </c>
      <c r="D20" s="35">
        <v>-96</v>
      </c>
      <c r="E20" s="35">
        <v>-132</v>
      </c>
      <c r="F20" s="35">
        <v>-177</v>
      </c>
      <c r="G20" s="35">
        <v>-230</v>
      </c>
      <c r="H20" s="68">
        <v>-284</v>
      </c>
      <c r="I20" s="68">
        <v>-338</v>
      </c>
      <c r="J20" s="68">
        <v>-393</v>
      </c>
      <c r="K20" s="68">
        <v>-501</v>
      </c>
      <c r="L20" s="68">
        <v>-292</v>
      </c>
      <c r="M20" s="68">
        <v>-220</v>
      </c>
      <c r="N20" s="35">
        <v>-303</v>
      </c>
      <c r="O20" s="35">
        <v>-280</v>
      </c>
      <c r="P20" s="68">
        <v>-345</v>
      </c>
      <c r="Q20" s="68">
        <v>-337</v>
      </c>
      <c r="R20" s="229">
        <v>-523</v>
      </c>
    </row>
    <row r="21" spans="1:20">
      <c r="A21" s="76" t="s">
        <v>126</v>
      </c>
      <c r="C21" s="35">
        <v>-330</v>
      </c>
      <c r="D21" s="35">
        <v>-548</v>
      </c>
      <c r="E21" s="35">
        <v>-446</v>
      </c>
      <c r="F21" s="35">
        <v>-226</v>
      </c>
      <c r="G21" s="35">
        <v>-373</v>
      </c>
      <c r="H21" s="68">
        <v>-297</v>
      </c>
      <c r="I21" s="35">
        <v>-457</v>
      </c>
      <c r="J21" s="35">
        <v>-620</v>
      </c>
      <c r="K21" s="35">
        <v>-709</v>
      </c>
      <c r="L21" s="35">
        <v>-1000</v>
      </c>
      <c r="M21" s="35">
        <v>-1121</v>
      </c>
      <c r="N21" s="35">
        <v>-1180</v>
      </c>
      <c r="O21" s="35">
        <v>-1514</v>
      </c>
      <c r="P21" s="68">
        <v>-2030</v>
      </c>
      <c r="Q21" s="68">
        <v>-2092</v>
      </c>
      <c r="R21" s="229">
        <v>-2065</v>
      </c>
    </row>
    <row r="22" spans="1:20">
      <c r="A22" s="9" t="s">
        <v>127</v>
      </c>
      <c r="C22" s="35">
        <v>376</v>
      </c>
      <c r="D22" s="35">
        <v>680</v>
      </c>
      <c r="E22" s="35">
        <v>404</v>
      </c>
      <c r="F22" s="35">
        <v>314</v>
      </c>
      <c r="G22" s="35">
        <v>169</v>
      </c>
      <c r="H22" s="68">
        <v>318</v>
      </c>
      <c r="I22" s="68">
        <v>492</v>
      </c>
      <c r="J22" s="68">
        <v>636</v>
      </c>
      <c r="K22" s="68">
        <v>859</v>
      </c>
      <c r="L22" s="68">
        <v>623</v>
      </c>
      <c r="M22" s="68">
        <v>803</v>
      </c>
      <c r="N22" s="35">
        <v>420</v>
      </c>
      <c r="O22" s="35">
        <v>824</v>
      </c>
      <c r="P22" s="68">
        <v>1258</v>
      </c>
      <c r="Q22" s="68">
        <v>984</v>
      </c>
      <c r="R22" s="229">
        <v>329</v>
      </c>
    </row>
    <row r="23" spans="1:20">
      <c r="A23" s="76" t="s">
        <v>128</v>
      </c>
      <c r="C23" s="35">
        <v>-54</v>
      </c>
      <c r="D23" s="35">
        <v>-65</v>
      </c>
      <c r="E23" s="35">
        <v>-94</v>
      </c>
      <c r="F23" s="35">
        <v>-269</v>
      </c>
      <c r="G23" s="35">
        <v>-14</v>
      </c>
      <c r="H23" s="68">
        <v>-108</v>
      </c>
      <c r="I23" s="68">
        <v>-4624</v>
      </c>
      <c r="J23" s="68">
        <v>-8</v>
      </c>
      <c r="K23" s="68">
        <v>-59</v>
      </c>
      <c r="L23" s="68">
        <v>2101</v>
      </c>
      <c r="M23" s="68">
        <v>-140</v>
      </c>
      <c r="N23" s="35">
        <v>1631</v>
      </c>
      <c r="O23" s="35" t="s">
        <v>88</v>
      </c>
      <c r="P23" s="68">
        <v>-685</v>
      </c>
      <c r="Q23" s="68">
        <v>0</v>
      </c>
      <c r="R23" s="229">
        <v>-75790</v>
      </c>
    </row>
    <row r="24" spans="1:20">
      <c r="A24" s="76" t="s">
        <v>129</v>
      </c>
      <c r="C24" s="35">
        <v>-28</v>
      </c>
      <c r="D24" s="35">
        <v>-5</v>
      </c>
      <c r="E24" s="35">
        <v>19</v>
      </c>
      <c r="F24" s="35">
        <v>10</v>
      </c>
      <c r="G24" s="35">
        <v>-13</v>
      </c>
      <c r="H24" s="68">
        <v>-60</v>
      </c>
      <c r="I24" s="68">
        <v>-26</v>
      </c>
      <c r="J24" s="68">
        <v>60</v>
      </c>
      <c r="K24" s="68">
        <v>-34</v>
      </c>
      <c r="L24" s="68">
        <v>-61</v>
      </c>
      <c r="M24" s="68">
        <v>122</v>
      </c>
      <c r="N24" s="35">
        <v>-148</v>
      </c>
      <c r="O24" s="35">
        <v>4</v>
      </c>
      <c r="P24" s="68">
        <v>-228</v>
      </c>
      <c r="Q24" s="68">
        <v>-930</v>
      </c>
      <c r="R24" s="229">
        <v>326</v>
      </c>
    </row>
    <row r="25" spans="1:20">
      <c r="A25" s="254" t="s">
        <v>196</v>
      </c>
      <c r="C25" s="35"/>
      <c r="D25" s="35"/>
      <c r="E25" s="35"/>
      <c r="F25" s="35"/>
      <c r="G25" s="35"/>
      <c r="H25" s="68"/>
      <c r="I25" s="68"/>
      <c r="J25" s="68"/>
      <c r="K25" s="68"/>
      <c r="L25" s="68"/>
      <c r="M25" s="68">
        <v>0</v>
      </c>
      <c r="N25" s="35">
        <v>0</v>
      </c>
      <c r="O25" s="35">
        <v>0</v>
      </c>
      <c r="P25" s="68" t="s">
        <v>88</v>
      </c>
      <c r="Q25" s="68">
        <v>0</v>
      </c>
      <c r="R25" s="229">
        <v>0</v>
      </c>
    </row>
    <row r="26" spans="1:20">
      <c r="A26" s="78" t="s">
        <v>130</v>
      </c>
      <c r="B26" s="86"/>
      <c r="C26" s="30">
        <v>-151</v>
      </c>
      <c r="D26" s="30">
        <v>-34</v>
      </c>
      <c r="E26" s="30">
        <v>-249</v>
      </c>
      <c r="F26" s="30">
        <v>-348</v>
      </c>
      <c r="G26" s="30">
        <v>-461</v>
      </c>
      <c r="H26" s="63">
        <v>-431</v>
      </c>
      <c r="I26" s="30">
        <v>-4953</v>
      </c>
      <c r="J26" s="30">
        <v>-325</v>
      </c>
      <c r="K26" s="30">
        <v>-444</v>
      </c>
      <c r="L26" s="30">
        <v>1371</v>
      </c>
      <c r="M26" s="30">
        <v>-556</v>
      </c>
      <c r="N26" s="30">
        <v>420</v>
      </c>
      <c r="O26" s="30">
        <v>-966</v>
      </c>
      <c r="P26" s="63">
        <v>-2030</v>
      </c>
      <c r="Q26" s="230">
        <v>-2375</v>
      </c>
      <c r="R26" s="259">
        <v>-77723</v>
      </c>
      <c r="S26" s="46"/>
    </row>
    <row r="27" spans="1:20">
      <c r="A27" s="76"/>
      <c r="C27" s="31"/>
      <c r="D27" s="31"/>
      <c r="E27" s="31"/>
      <c r="F27" s="31"/>
      <c r="G27" s="31"/>
      <c r="H27" s="64"/>
      <c r="I27" s="64"/>
      <c r="J27" s="64"/>
      <c r="K27" s="64"/>
      <c r="L27" s="64"/>
      <c r="M27" s="64"/>
      <c r="N27" s="31"/>
      <c r="O27" s="31"/>
      <c r="P27" s="64"/>
      <c r="Q27" s="64"/>
      <c r="R27" s="218"/>
    </row>
    <row r="28" spans="1:20">
      <c r="A28" s="79" t="s">
        <v>131</v>
      </c>
      <c r="B28" s="44"/>
      <c r="C28" s="32">
        <v>1512</v>
      </c>
      <c r="D28" s="32">
        <v>1829</v>
      </c>
      <c r="E28" s="32">
        <v>1402</v>
      </c>
      <c r="F28" s="32">
        <v>1427</v>
      </c>
      <c r="G28" s="32">
        <v>1458</v>
      </c>
      <c r="H28" s="65">
        <v>2729</v>
      </c>
      <c r="I28" s="65">
        <v>-3680</v>
      </c>
      <c r="J28" s="65">
        <v>4339</v>
      </c>
      <c r="K28" s="65">
        <v>3857</v>
      </c>
      <c r="L28" s="65">
        <v>8250</v>
      </c>
      <c r="M28" s="65">
        <v>9720</v>
      </c>
      <c r="N28" s="32">
        <v>12622</v>
      </c>
      <c r="O28" s="32">
        <v>25880</v>
      </c>
      <c r="P28" s="65">
        <v>14428</v>
      </c>
      <c r="Q28" s="65">
        <v>9276</v>
      </c>
      <c r="R28" s="219">
        <v>-56242</v>
      </c>
      <c r="S28" s="46"/>
    </row>
    <row r="29" spans="1:20">
      <c r="A29" s="76"/>
      <c r="C29" s="31"/>
      <c r="D29" s="31"/>
      <c r="E29" s="31"/>
      <c r="F29" s="31"/>
      <c r="G29" s="31"/>
      <c r="H29" s="64"/>
      <c r="I29" s="64"/>
      <c r="J29" s="64"/>
      <c r="K29" s="64"/>
      <c r="L29" s="64"/>
      <c r="M29" s="64"/>
      <c r="N29" s="31"/>
      <c r="O29" s="31"/>
      <c r="P29" s="64"/>
      <c r="Q29" s="64"/>
      <c r="R29" s="218"/>
    </row>
    <row r="30" spans="1:20">
      <c r="A30" s="76" t="s">
        <v>132</v>
      </c>
      <c r="C30" s="35">
        <v>574</v>
      </c>
      <c r="D30" s="35">
        <v>2022</v>
      </c>
      <c r="E30" s="35">
        <v>750</v>
      </c>
      <c r="F30" s="35">
        <v>2485</v>
      </c>
      <c r="G30" s="35">
        <v>1489</v>
      </c>
      <c r="H30" s="68">
        <v>715</v>
      </c>
      <c r="I30" s="68">
        <v>4470</v>
      </c>
      <c r="J30" s="68">
        <v>1488</v>
      </c>
      <c r="K30" s="68">
        <v>855</v>
      </c>
      <c r="L30" s="68">
        <v>2445</v>
      </c>
      <c r="M30" s="68">
        <v>4108</v>
      </c>
      <c r="N30" s="35">
        <v>12834</v>
      </c>
      <c r="O30" s="35">
        <v>4393</v>
      </c>
      <c r="P30" s="68">
        <v>212</v>
      </c>
      <c r="Q30" s="68">
        <v>41406</v>
      </c>
      <c r="R30" s="229">
        <v>14211</v>
      </c>
    </row>
    <row r="31" spans="1:20">
      <c r="A31" s="76" t="s">
        <v>133</v>
      </c>
      <c r="C31" s="35">
        <v>-1605</v>
      </c>
      <c r="D31" s="35">
        <v>-880</v>
      </c>
      <c r="E31" s="35">
        <v>-547</v>
      </c>
      <c r="F31" s="35">
        <v>-3003</v>
      </c>
      <c r="G31" s="35">
        <v>-1692</v>
      </c>
      <c r="H31" s="68">
        <v>-2395</v>
      </c>
      <c r="I31" s="68">
        <v>-3936</v>
      </c>
      <c r="J31" s="68">
        <v>-4517</v>
      </c>
      <c r="K31" s="68">
        <v>-750</v>
      </c>
      <c r="L31" s="68">
        <v>-2466</v>
      </c>
      <c r="M31" s="68">
        <v>-3243</v>
      </c>
      <c r="N31" s="35">
        <v>-489</v>
      </c>
      <c r="O31" s="35">
        <v>-3719</v>
      </c>
      <c r="P31" s="68">
        <v>-327</v>
      </c>
      <c r="Q31" s="68">
        <v>-2445</v>
      </c>
      <c r="R31" s="229">
        <v>-21746</v>
      </c>
    </row>
    <row r="32" spans="1:20">
      <c r="A32" s="76" t="s">
        <v>134</v>
      </c>
      <c r="C32" s="35"/>
      <c r="D32" s="35"/>
      <c r="E32" s="35"/>
      <c r="F32" s="35"/>
      <c r="G32" s="35"/>
      <c r="H32" s="68"/>
      <c r="I32" s="68"/>
      <c r="J32" s="68"/>
      <c r="K32" s="68"/>
      <c r="L32" s="68">
        <v>-2763</v>
      </c>
      <c r="M32" s="68">
        <v>-3058</v>
      </c>
      <c r="N32" s="35">
        <v>-3160</v>
      </c>
      <c r="O32" s="35">
        <v>-3734</v>
      </c>
      <c r="P32" s="68">
        <v>-3905</v>
      </c>
      <c r="Q32" s="68">
        <v>-4252</v>
      </c>
      <c r="R32" s="229">
        <v>-6078</v>
      </c>
    </row>
    <row r="33" spans="1:18">
      <c r="A33" s="76" t="s">
        <v>135</v>
      </c>
      <c r="C33" s="35">
        <v>-11</v>
      </c>
      <c r="D33" s="35">
        <v>-459</v>
      </c>
      <c r="E33" s="35">
        <v>-66</v>
      </c>
      <c r="F33" s="35">
        <v>-58</v>
      </c>
      <c r="G33" s="35">
        <v>-128</v>
      </c>
      <c r="H33" s="68">
        <v>-3</v>
      </c>
      <c r="I33" s="68">
        <v>-39</v>
      </c>
      <c r="J33" s="68">
        <v>-69</v>
      </c>
      <c r="K33" s="68">
        <v>48</v>
      </c>
      <c r="L33" s="68">
        <v>-29</v>
      </c>
      <c r="M33" s="68">
        <v>5</v>
      </c>
      <c r="N33" s="35">
        <v>118</v>
      </c>
      <c r="O33" s="35">
        <v>-161</v>
      </c>
      <c r="P33" s="68">
        <v>108</v>
      </c>
      <c r="Q33" s="68">
        <v>6</v>
      </c>
      <c r="R33" s="229">
        <v>352</v>
      </c>
    </row>
    <row r="34" spans="1:18">
      <c r="A34" s="76"/>
      <c r="C34" s="35"/>
      <c r="D34" s="35"/>
      <c r="E34" s="35"/>
      <c r="F34" s="35"/>
      <c r="G34" s="35"/>
      <c r="H34" s="68"/>
      <c r="I34" s="68"/>
      <c r="J34" s="68"/>
      <c r="K34" s="68"/>
      <c r="L34" s="68"/>
      <c r="M34" s="68"/>
      <c r="N34" s="35"/>
      <c r="O34" s="35"/>
      <c r="P34" s="204"/>
      <c r="Q34" s="204"/>
      <c r="R34" s="213"/>
    </row>
    <row r="35" spans="1:18">
      <c r="A35" s="77" t="s">
        <v>136</v>
      </c>
      <c r="C35" s="35"/>
      <c r="D35" s="35"/>
      <c r="E35" s="35"/>
      <c r="F35" s="35"/>
      <c r="G35" s="35"/>
      <c r="H35" s="68"/>
      <c r="I35" s="68"/>
      <c r="J35" s="68"/>
      <c r="K35" s="68"/>
      <c r="L35" s="68"/>
      <c r="M35" s="68"/>
      <c r="N35" s="35"/>
      <c r="O35" s="35"/>
      <c r="P35" s="204"/>
      <c r="Q35" s="204"/>
      <c r="R35" s="213"/>
    </row>
    <row r="36" spans="1:18">
      <c r="A36" s="76" t="s">
        <v>137</v>
      </c>
      <c r="C36" s="35">
        <v>0</v>
      </c>
      <c r="D36" s="35">
        <v>0</v>
      </c>
      <c r="E36" s="35">
        <v>0</v>
      </c>
      <c r="F36" s="35">
        <v>0</v>
      </c>
      <c r="G36" s="35">
        <v>0</v>
      </c>
      <c r="H36" s="68">
        <v>4761</v>
      </c>
      <c r="I36" s="68">
        <v>0</v>
      </c>
      <c r="J36" s="68">
        <v>0</v>
      </c>
      <c r="K36" s="68" t="s">
        <v>88</v>
      </c>
      <c r="L36" s="68">
        <v>0</v>
      </c>
      <c r="M36" s="68">
        <v>0</v>
      </c>
      <c r="N36" s="35">
        <v>0</v>
      </c>
      <c r="O36" s="35">
        <v>0</v>
      </c>
      <c r="P36" s="68" t="s">
        <v>88</v>
      </c>
      <c r="Q36" s="68">
        <v>36605</v>
      </c>
      <c r="R36" s="229">
        <v>0</v>
      </c>
    </row>
    <row r="37" spans="1:18">
      <c r="A37" s="76" t="s">
        <v>138</v>
      </c>
      <c r="C37" s="35">
        <v>-52</v>
      </c>
      <c r="D37" s="35">
        <v>-105</v>
      </c>
      <c r="E37" s="35">
        <v>-190</v>
      </c>
      <c r="F37" s="35">
        <v>-235</v>
      </c>
      <c r="G37" s="35">
        <v>-270</v>
      </c>
      <c r="H37" s="68">
        <v>-283</v>
      </c>
      <c r="I37" s="68">
        <v>-327</v>
      </c>
      <c r="J37" s="68">
        <v>-342</v>
      </c>
      <c r="K37" s="68">
        <v>-380</v>
      </c>
      <c r="L37" s="68">
        <v>-423</v>
      </c>
      <c r="M37" s="68">
        <v>-588</v>
      </c>
      <c r="N37" s="35">
        <v>-920</v>
      </c>
      <c r="O37" s="35">
        <v>-1320</v>
      </c>
      <c r="P37" s="68">
        <v>-1424</v>
      </c>
      <c r="Q37" s="68">
        <v>-1533</v>
      </c>
      <c r="R37" s="229">
        <v>-1683</v>
      </c>
    </row>
    <row r="38" spans="1:18">
      <c r="A38" s="76" t="s">
        <v>139</v>
      </c>
      <c r="C38" s="35">
        <v>-397</v>
      </c>
      <c r="D38" s="35">
        <v>-2505</v>
      </c>
      <c r="E38" s="35">
        <v>-1302</v>
      </c>
      <c r="F38" s="35">
        <v>-700</v>
      </c>
      <c r="G38" s="35">
        <v>-1183</v>
      </c>
      <c r="H38" s="68">
        <v>-1419</v>
      </c>
      <c r="I38" s="68">
        <v>0</v>
      </c>
      <c r="J38" s="68">
        <v>-1559</v>
      </c>
      <c r="K38" s="68">
        <v>-4161</v>
      </c>
      <c r="L38" s="68">
        <v>-4888</v>
      </c>
      <c r="M38" s="68">
        <v>-5031</v>
      </c>
      <c r="N38" s="35">
        <v>-17841</v>
      </c>
      <c r="O38" s="35">
        <v>-20313</v>
      </c>
      <c r="P38" s="68">
        <v>-13997</v>
      </c>
      <c r="Q38" s="68">
        <v>-3347</v>
      </c>
      <c r="R38" s="229">
        <v>0</v>
      </c>
    </row>
    <row r="39" spans="1:18">
      <c r="A39" s="76" t="s">
        <v>140</v>
      </c>
      <c r="C39" s="35">
        <v>100</v>
      </c>
      <c r="D39" s="35">
        <v>87</v>
      </c>
      <c r="E39" s="35">
        <v>219</v>
      </c>
      <c r="F39" s="35">
        <v>162</v>
      </c>
      <c r="G39" s="35">
        <v>178</v>
      </c>
      <c r="H39" s="68">
        <v>437</v>
      </c>
      <c r="I39" s="68">
        <v>220</v>
      </c>
      <c r="J39" s="68">
        <v>303</v>
      </c>
      <c r="K39" s="68">
        <v>372</v>
      </c>
      <c r="L39" s="68">
        <v>623</v>
      </c>
      <c r="M39" s="68">
        <v>818</v>
      </c>
      <c r="N39" s="35">
        <v>784</v>
      </c>
      <c r="O39" s="35">
        <v>618</v>
      </c>
      <c r="P39" s="68">
        <v>1794</v>
      </c>
      <c r="Q39" s="68">
        <v>1502</v>
      </c>
      <c r="R39" s="229">
        <v>2080</v>
      </c>
    </row>
    <row r="40" spans="1:18">
      <c r="A40" s="76" t="s">
        <v>141</v>
      </c>
      <c r="C40" s="35">
        <v>-7</v>
      </c>
      <c r="D40" s="35">
        <v>23</v>
      </c>
      <c r="E40" s="35">
        <v>34</v>
      </c>
      <c r="F40" s="35">
        <v>-38</v>
      </c>
      <c r="G40" s="35">
        <v>37</v>
      </c>
      <c r="H40" s="68">
        <v>42</v>
      </c>
      <c r="I40" s="68">
        <v>8</v>
      </c>
      <c r="J40" s="68">
        <v>-19</v>
      </c>
      <c r="K40" s="68">
        <v>16</v>
      </c>
      <c r="L40" s="68">
        <v>17</v>
      </c>
      <c r="M40" s="68">
        <v>-10</v>
      </c>
      <c r="N40" s="35">
        <v>-6</v>
      </c>
      <c r="O40" s="35">
        <v>-9</v>
      </c>
      <c r="P40" s="68">
        <v>-35</v>
      </c>
      <c r="Q40" s="68">
        <v>1</v>
      </c>
      <c r="R40" s="229">
        <v>-593</v>
      </c>
    </row>
    <row r="41" spans="1:18">
      <c r="A41" s="254" t="s">
        <v>197</v>
      </c>
      <c r="C41" s="257">
        <v>0</v>
      </c>
      <c r="D41" s="257">
        <v>0</v>
      </c>
      <c r="E41" s="257">
        <v>0</v>
      </c>
      <c r="F41" s="257">
        <v>0</v>
      </c>
      <c r="G41" s="257">
        <v>0</v>
      </c>
      <c r="H41" s="68">
        <v>0</v>
      </c>
      <c r="I41" s="68">
        <v>0</v>
      </c>
      <c r="J41" s="68">
        <v>0</v>
      </c>
      <c r="K41" s="68">
        <v>0</v>
      </c>
      <c r="L41" s="68">
        <v>0</v>
      </c>
      <c r="M41" s="68">
        <v>0</v>
      </c>
      <c r="N41" s="35">
        <v>0</v>
      </c>
      <c r="O41" s="35">
        <v>0</v>
      </c>
      <c r="P41" s="68" t="s">
        <v>88</v>
      </c>
      <c r="Q41" s="68">
        <v>0</v>
      </c>
      <c r="R41" s="229">
        <v>0</v>
      </c>
    </row>
    <row r="42" spans="1:18">
      <c r="A42" s="78" t="s">
        <v>142</v>
      </c>
      <c r="B42" s="86"/>
      <c r="C42" s="30">
        <v>-1398</v>
      </c>
      <c r="D42" s="30">
        <v>-1817</v>
      </c>
      <c r="E42" s="30">
        <v>-1102</v>
      </c>
      <c r="F42" s="30">
        <v>-1387</v>
      </c>
      <c r="G42" s="30">
        <v>-1569</v>
      </c>
      <c r="H42" s="63">
        <v>1855</v>
      </c>
      <c r="I42" s="63">
        <v>396</v>
      </c>
      <c r="J42" s="63">
        <v>-4715</v>
      </c>
      <c r="K42" s="63">
        <v>-4000</v>
      </c>
      <c r="L42" s="63">
        <v>-7484</v>
      </c>
      <c r="M42" s="63">
        <v>-6999</v>
      </c>
      <c r="N42" s="30">
        <v>-8680</v>
      </c>
      <c r="O42" s="30">
        <v>-24245</v>
      </c>
      <c r="P42" s="63">
        <v>-17574</v>
      </c>
      <c r="Q42" s="230">
        <v>67943</v>
      </c>
      <c r="R42" s="259">
        <v>-13457</v>
      </c>
    </row>
    <row r="43" spans="1:18">
      <c r="A43" s="76"/>
      <c r="C43" s="35"/>
      <c r="D43" s="35"/>
      <c r="E43" s="35"/>
      <c r="F43" s="35"/>
      <c r="G43" s="35"/>
      <c r="H43" s="68"/>
      <c r="I43" s="68"/>
      <c r="J43" s="68"/>
      <c r="K43" s="68"/>
      <c r="L43" s="68"/>
      <c r="M43" s="68"/>
      <c r="N43" s="31"/>
      <c r="O43" s="31"/>
      <c r="P43" s="64"/>
      <c r="Q43" s="64"/>
      <c r="R43" s="218"/>
    </row>
    <row r="44" spans="1:18" ht="12" thickBot="1">
      <c r="A44" s="80" t="s">
        <v>143</v>
      </c>
      <c r="B44" s="88"/>
      <c r="C44" s="33">
        <v>114</v>
      </c>
      <c r="D44" s="33">
        <v>12</v>
      </c>
      <c r="E44" s="33">
        <v>300</v>
      </c>
      <c r="F44" s="33">
        <v>40</v>
      </c>
      <c r="G44" s="33">
        <v>-111</v>
      </c>
      <c r="H44" s="66">
        <v>4584</v>
      </c>
      <c r="I44" s="66">
        <v>-3284</v>
      </c>
      <c r="J44" s="66">
        <v>-376</v>
      </c>
      <c r="K44" s="66">
        <v>-143</v>
      </c>
      <c r="L44" s="66">
        <v>766</v>
      </c>
      <c r="M44" s="66">
        <v>2721</v>
      </c>
      <c r="N44" s="33">
        <v>3942</v>
      </c>
      <c r="O44" s="33">
        <v>1635</v>
      </c>
      <c r="P44" s="66">
        <v>-3146</v>
      </c>
      <c r="Q44" s="66">
        <v>77219</v>
      </c>
      <c r="R44" s="220">
        <v>-69699</v>
      </c>
    </row>
    <row r="45" spans="1:18">
      <c r="A45" s="76"/>
      <c r="C45" s="35"/>
      <c r="D45" s="35"/>
      <c r="E45" s="35"/>
      <c r="F45" s="35"/>
      <c r="G45" s="35"/>
      <c r="H45" s="68"/>
      <c r="I45" s="68"/>
      <c r="J45" s="68"/>
      <c r="K45" s="68"/>
      <c r="L45" s="68"/>
      <c r="M45" s="68"/>
      <c r="N45" s="31"/>
      <c r="O45" s="31"/>
      <c r="P45" s="64"/>
      <c r="Q45" s="64"/>
      <c r="R45" s="218"/>
    </row>
    <row r="46" spans="1:18">
      <c r="A46" s="76" t="s">
        <v>144</v>
      </c>
      <c r="C46" s="35">
        <v>367</v>
      </c>
      <c r="D46" s="35">
        <v>363</v>
      </c>
      <c r="E46" s="35">
        <v>367</v>
      </c>
      <c r="F46" s="35">
        <v>552</v>
      </c>
      <c r="G46" s="35">
        <v>707</v>
      </c>
      <c r="H46" s="68">
        <v>432</v>
      </c>
      <c r="I46" s="68">
        <v>4908</v>
      </c>
      <c r="J46" s="68">
        <v>1714</v>
      </c>
      <c r="K46" s="68">
        <v>1348</v>
      </c>
      <c r="L46" s="68">
        <v>1158</v>
      </c>
      <c r="M46" s="68">
        <v>2043</v>
      </c>
      <c r="N46" s="35">
        <v>4060</v>
      </c>
      <c r="O46" s="35">
        <v>8299</v>
      </c>
      <c r="P46" s="68">
        <v>10160</v>
      </c>
      <c r="Q46" s="68">
        <v>6452</v>
      </c>
      <c r="R46" s="229">
        <v>83576</v>
      </c>
    </row>
    <row r="47" spans="1:18">
      <c r="A47" s="139" t="s">
        <v>143</v>
      </c>
      <c r="B47" s="140"/>
      <c r="C47" s="141">
        <v>114</v>
      </c>
      <c r="D47" s="141">
        <v>12</v>
      </c>
      <c r="E47" s="141">
        <v>300</v>
      </c>
      <c r="F47" s="141">
        <v>40</v>
      </c>
      <c r="G47" s="141">
        <v>-111</v>
      </c>
      <c r="H47" s="142">
        <v>4584</v>
      </c>
      <c r="I47" s="142">
        <v>-3284</v>
      </c>
      <c r="J47" s="142">
        <v>-376</v>
      </c>
      <c r="K47" s="142">
        <v>-143</v>
      </c>
      <c r="L47" s="142">
        <v>766</v>
      </c>
      <c r="M47" s="142">
        <v>2721</v>
      </c>
      <c r="N47" s="141">
        <v>3942</v>
      </c>
      <c r="O47" s="141">
        <v>1635</v>
      </c>
      <c r="P47" s="142">
        <v>-3146</v>
      </c>
      <c r="Q47" s="142">
        <v>77219</v>
      </c>
      <c r="R47" s="221">
        <v>-69699</v>
      </c>
    </row>
    <row r="48" spans="1:18">
      <c r="A48" s="81" t="s">
        <v>145</v>
      </c>
      <c r="B48" s="44"/>
      <c r="C48" s="34">
        <v>-118</v>
      </c>
      <c r="D48" s="34">
        <v>-8</v>
      </c>
      <c r="E48" s="34">
        <v>-115</v>
      </c>
      <c r="F48" s="34">
        <v>115</v>
      </c>
      <c r="G48" s="34">
        <v>-164</v>
      </c>
      <c r="H48" s="67">
        <v>-108</v>
      </c>
      <c r="I48" s="67">
        <v>90</v>
      </c>
      <c r="J48" s="67">
        <v>10</v>
      </c>
      <c r="K48" s="67">
        <v>-47</v>
      </c>
      <c r="L48" s="67">
        <v>119</v>
      </c>
      <c r="M48" s="67">
        <v>-704</v>
      </c>
      <c r="N48" s="34">
        <v>297</v>
      </c>
      <c r="O48" s="34">
        <v>226</v>
      </c>
      <c r="P48" s="67">
        <v>-562</v>
      </c>
      <c r="Q48" s="67">
        <v>-95</v>
      </c>
      <c r="R48" s="222">
        <v>-698</v>
      </c>
    </row>
    <row r="49" spans="1:18">
      <c r="A49" s="76"/>
      <c r="C49" s="35"/>
      <c r="D49" s="35"/>
      <c r="E49" s="35"/>
      <c r="F49" s="35"/>
      <c r="G49" s="35"/>
      <c r="H49" s="68"/>
      <c r="I49" s="68"/>
      <c r="J49" s="68"/>
      <c r="K49" s="68"/>
      <c r="L49" s="68"/>
      <c r="M49" s="68"/>
      <c r="N49" s="31"/>
      <c r="O49" s="31"/>
      <c r="P49" s="64"/>
      <c r="Q49" s="64"/>
      <c r="R49" s="218"/>
    </row>
    <row r="50" spans="1:18" ht="12" thickBot="1">
      <c r="A50" s="80" t="s">
        <v>146</v>
      </c>
      <c r="B50" s="88"/>
      <c r="C50" s="33">
        <v>363</v>
      </c>
      <c r="D50" s="33">
        <v>367</v>
      </c>
      <c r="E50" s="33">
        <v>552</v>
      </c>
      <c r="F50" s="33">
        <v>707</v>
      </c>
      <c r="G50" s="33">
        <v>432</v>
      </c>
      <c r="H50" s="66">
        <v>4908</v>
      </c>
      <c r="I50" s="66">
        <v>1714</v>
      </c>
      <c r="J50" s="66">
        <v>1348</v>
      </c>
      <c r="K50" s="66">
        <v>1158</v>
      </c>
      <c r="L50" s="66">
        <v>2043</v>
      </c>
      <c r="M50" s="66">
        <v>4060</v>
      </c>
      <c r="N50" s="33">
        <v>8299</v>
      </c>
      <c r="O50" s="33">
        <v>10160</v>
      </c>
      <c r="P50" s="66">
        <v>6452</v>
      </c>
      <c r="Q50" s="66">
        <v>83576</v>
      </c>
      <c r="R50" s="260">
        <v>13179</v>
      </c>
    </row>
    <row r="51" spans="1:18" ht="12.75">
      <c r="A51" s="82" t="s">
        <v>147</v>
      </c>
      <c r="C51" s="36"/>
      <c r="D51" s="36"/>
      <c r="E51" s="36"/>
      <c r="F51" s="36"/>
      <c r="G51" s="36"/>
      <c r="H51" s="69"/>
      <c r="I51" s="69"/>
      <c r="J51" s="69"/>
      <c r="K51" s="69"/>
      <c r="L51" s="69"/>
      <c r="M51" s="69"/>
      <c r="N51" s="116"/>
      <c r="O51" s="116"/>
      <c r="P51" s="205"/>
      <c r="Q51" s="205"/>
      <c r="R51" s="223"/>
    </row>
    <row r="52" spans="1:18" ht="12.75">
      <c r="A52" s="83"/>
      <c r="C52" s="36"/>
      <c r="D52" s="36"/>
      <c r="E52" s="36"/>
      <c r="F52" s="36"/>
      <c r="G52" s="36"/>
      <c r="H52" s="69"/>
      <c r="I52" s="69"/>
      <c r="J52" s="69"/>
      <c r="K52" s="69"/>
      <c r="L52" s="69"/>
      <c r="M52" s="69"/>
      <c r="N52" s="116"/>
      <c r="O52" s="116"/>
      <c r="P52" s="205"/>
      <c r="Q52" s="205"/>
      <c r="R52" s="223"/>
    </row>
    <row r="53" spans="1:18">
      <c r="A53" s="79" t="s">
        <v>148</v>
      </c>
      <c r="B53" s="44"/>
      <c r="C53" s="32"/>
      <c r="D53" s="32"/>
      <c r="E53" s="32"/>
      <c r="F53" s="32"/>
      <c r="G53" s="32"/>
      <c r="H53" s="65"/>
      <c r="I53" s="65"/>
      <c r="J53" s="65"/>
      <c r="K53" s="65"/>
      <c r="L53" s="65"/>
      <c r="M53" s="65"/>
      <c r="N53" s="32"/>
      <c r="O53" s="32"/>
      <c r="P53" s="65"/>
      <c r="Q53" s="65"/>
      <c r="R53" s="219"/>
    </row>
    <row r="54" spans="1:18">
      <c r="A54" s="76" t="s">
        <v>131</v>
      </c>
      <c r="C54" s="35">
        <v>1512</v>
      </c>
      <c r="D54" s="35">
        <v>1829</v>
      </c>
      <c r="E54" s="35">
        <v>1402</v>
      </c>
      <c r="F54" s="35">
        <v>1427</v>
      </c>
      <c r="G54" s="35">
        <v>1458</v>
      </c>
      <c r="H54" s="68">
        <v>2729</v>
      </c>
      <c r="I54" s="68">
        <v>-3680</v>
      </c>
      <c r="J54" s="68">
        <v>4339</v>
      </c>
      <c r="K54" s="68">
        <v>3857</v>
      </c>
      <c r="L54" s="68">
        <v>8250</v>
      </c>
      <c r="M54" s="68">
        <v>9720</v>
      </c>
      <c r="N54" s="35">
        <v>12622</v>
      </c>
      <c r="O54" s="35">
        <v>25880</v>
      </c>
      <c r="P54" s="68">
        <v>14428</v>
      </c>
      <c r="Q54" s="68">
        <v>9276</v>
      </c>
      <c r="R54" s="229">
        <v>-56242</v>
      </c>
    </row>
    <row r="55" spans="1:18">
      <c r="A55" s="76" t="s">
        <v>149</v>
      </c>
      <c r="C55" s="35">
        <v>54</v>
      </c>
      <c r="D55" s="35">
        <v>65</v>
      </c>
      <c r="E55" s="35">
        <v>94</v>
      </c>
      <c r="F55" s="35">
        <v>269</v>
      </c>
      <c r="G55" s="35">
        <v>14</v>
      </c>
      <c r="H55" s="68">
        <v>108</v>
      </c>
      <c r="I55" s="68">
        <v>4624</v>
      </c>
      <c r="J55" s="68">
        <v>8</v>
      </c>
      <c r="K55" s="68">
        <v>59</v>
      </c>
      <c r="L55" s="68">
        <v>-2101</v>
      </c>
      <c r="M55" s="68">
        <v>140</v>
      </c>
      <c r="N55" s="35">
        <v>-1631</v>
      </c>
      <c r="O55" s="35" t="s">
        <v>88</v>
      </c>
      <c r="P55" s="68">
        <v>685</v>
      </c>
      <c r="Q55" s="68">
        <v>0</v>
      </c>
      <c r="R55" s="229">
        <v>75790</v>
      </c>
    </row>
    <row r="56" spans="1:18">
      <c r="A56" s="9" t="s">
        <v>150</v>
      </c>
      <c r="C56" s="35">
        <v>0</v>
      </c>
      <c r="D56" s="35">
        <v>0</v>
      </c>
      <c r="E56" s="35">
        <v>0</v>
      </c>
      <c r="F56" s="35">
        <v>0</v>
      </c>
      <c r="G56" s="35">
        <v>0</v>
      </c>
      <c r="H56" s="35">
        <v>0</v>
      </c>
      <c r="I56" s="35">
        <v>644</v>
      </c>
      <c r="J56" s="35">
        <v>488</v>
      </c>
      <c r="K56" s="35">
        <v>0</v>
      </c>
      <c r="L56" s="35">
        <v>292</v>
      </c>
      <c r="M56" s="35">
        <v>1944</v>
      </c>
      <c r="N56" s="35">
        <v>828</v>
      </c>
      <c r="O56" s="35">
        <v>664</v>
      </c>
      <c r="P56" s="68">
        <v>263</v>
      </c>
      <c r="Q56" s="68">
        <v>526</v>
      </c>
      <c r="R56" s="229">
        <v>2865</v>
      </c>
    </row>
    <row r="57" spans="1:18">
      <c r="A57" s="1" t="s">
        <v>151</v>
      </c>
      <c r="C57" s="35">
        <v>0</v>
      </c>
      <c r="D57" s="35">
        <v>0</v>
      </c>
      <c r="E57" s="35">
        <v>0</v>
      </c>
      <c r="F57" s="35">
        <v>0</v>
      </c>
      <c r="G57" s="35">
        <v>0</v>
      </c>
      <c r="H57" s="256">
        <v>0</v>
      </c>
      <c r="I57" s="256">
        <v>0</v>
      </c>
      <c r="J57" s="256">
        <v>0</v>
      </c>
      <c r="K57" s="256">
        <v>0</v>
      </c>
      <c r="L57" s="68">
        <v>-2763</v>
      </c>
      <c r="M57" s="68">
        <v>-3058</v>
      </c>
      <c r="N57" s="35">
        <v>-3160</v>
      </c>
      <c r="O57" s="35">
        <v>-3734</v>
      </c>
      <c r="P57" s="68">
        <v>-3905</v>
      </c>
      <c r="Q57" s="68">
        <v>-4252</v>
      </c>
      <c r="R57" s="229">
        <v>-6078</v>
      </c>
    </row>
    <row r="58" spans="1:18" ht="11.25" customHeight="1">
      <c r="A58" s="76" t="s">
        <v>152</v>
      </c>
      <c r="C58" s="35">
        <v>0</v>
      </c>
      <c r="D58" s="35">
        <v>0</v>
      </c>
      <c r="E58" s="35">
        <v>13</v>
      </c>
      <c r="F58" s="35">
        <v>58</v>
      </c>
      <c r="G58" s="35">
        <v>0</v>
      </c>
      <c r="H58" s="68">
        <v>0</v>
      </c>
      <c r="I58" s="68">
        <v>250</v>
      </c>
      <c r="J58" s="68">
        <v>0</v>
      </c>
      <c r="K58" s="68">
        <v>0</v>
      </c>
      <c r="L58" s="68"/>
      <c r="M58" s="68">
        <v>0</v>
      </c>
      <c r="N58" s="35" t="s">
        <v>88</v>
      </c>
      <c r="O58" s="35" t="s">
        <v>88</v>
      </c>
      <c r="P58" s="68" t="s">
        <v>88</v>
      </c>
      <c r="Q58" s="68" t="s">
        <v>88</v>
      </c>
      <c r="R58" s="213">
        <v>0</v>
      </c>
    </row>
    <row r="59" spans="1:18" ht="12" thickBot="1">
      <c r="A59" s="84" t="s">
        <v>153</v>
      </c>
      <c r="B59" s="87"/>
      <c r="C59" s="37">
        <v>1566</v>
      </c>
      <c r="D59" s="37">
        <v>1894</v>
      </c>
      <c r="E59" s="37">
        <v>1509</v>
      </c>
      <c r="F59" s="37">
        <v>1754</v>
      </c>
      <c r="G59" s="37">
        <v>1472</v>
      </c>
      <c r="H59" s="70">
        <v>2837</v>
      </c>
      <c r="I59" s="70">
        <v>1838</v>
      </c>
      <c r="J59" s="70">
        <v>4835</v>
      </c>
      <c r="K59" s="70">
        <v>3916</v>
      </c>
      <c r="L59" s="70">
        <v>3678</v>
      </c>
      <c r="M59" s="70">
        <v>8746</v>
      </c>
      <c r="N59" s="37">
        <v>8659</v>
      </c>
      <c r="O59" s="37">
        <v>22810</v>
      </c>
      <c r="P59" s="70">
        <v>11471</v>
      </c>
      <c r="Q59" s="70">
        <v>5550</v>
      </c>
      <c r="R59" s="224">
        <v>16335</v>
      </c>
    </row>
    <row r="61" spans="1:18">
      <c r="K61" s="46"/>
      <c r="L61" s="46"/>
    </row>
  </sheetData>
  <mergeCells count="1">
    <mergeCell ref="C1:G3"/>
  </mergeCells>
  <phoneticPr fontId="36" type="noConversion"/>
  <printOptions horizontalCentered="1" verticalCentered="1"/>
  <pageMargins left="0.70866141732283472" right="0.70866141732283472" top="0.74803149606299213" bottom="0.74803149606299213" header="0.31496062992125984" footer="0.31496062992125984"/>
  <pageSetup paperSize="9" scale="78" orientation="portrait" r:id="rId1"/>
  <headerFooter>
    <oddFooter>&amp;C_x000D_&amp;1#&amp;"Calibri"&amp;10&amp;K000000 DSV internal</oddFooter>
  </headerFooter>
  <customProperties>
    <customPr name="_pios_id" r:id="rId2"/>
  </customProperties>
  <ignoredErrors>
    <ignoredError sqref="M4:N4 J4:K4" numberStoredAsText="1"/>
  </ignoredError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pageSetUpPr fitToPage="1"/>
  </sheetPr>
  <dimension ref="A1:T56"/>
  <sheetViews>
    <sheetView showGridLines="0" view="pageBreakPreview" zoomScale="86" zoomScaleNormal="100" zoomScaleSheetLayoutView="100" workbookViewId="0">
      <pane xSplit="2" ySplit="3" topLeftCell="N4" activePane="bottomRight" state="frozen"/>
      <selection pane="topRight" activeCell="AO85" sqref="AO85"/>
      <selection pane="bottomLeft" activeCell="AO85" sqref="AO85"/>
      <selection pane="bottomRight" sqref="A1:A2"/>
    </sheetView>
  </sheetViews>
  <sheetFormatPr defaultColWidth="9.140625" defaultRowHeight="11.25" outlineLevelCol="1"/>
  <cols>
    <col min="1" max="1" width="39.140625" style="1" customWidth="1"/>
    <col min="2" max="2" width="0.85546875" style="1" customWidth="1"/>
    <col min="3" max="12" width="9.42578125" style="1" hidden="1" customWidth="1" outlineLevel="1"/>
    <col min="13" max="13" width="9.42578125" style="1" customWidth="1" collapsed="1"/>
    <col min="14" max="14" width="9.42578125" style="8" customWidth="1"/>
    <col min="15" max="18" width="9.42578125" style="1" customWidth="1"/>
    <col min="19" max="16384" width="9.140625" style="1"/>
  </cols>
  <sheetData>
    <row r="1" spans="1:20" ht="15.75">
      <c r="A1" s="19" t="s">
        <v>191</v>
      </c>
      <c r="H1" s="6"/>
      <c r="K1" s="6"/>
      <c r="L1" s="6"/>
      <c r="M1" s="108"/>
      <c r="N1" s="108"/>
    </row>
    <row r="2" spans="1:20" s="4" customFormat="1" ht="2.1" customHeight="1">
      <c r="A2" s="3"/>
      <c r="D2" s="3"/>
      <c r="E2" s="3"/>
      <c r="F2" s="3"/>
      <c r="G2" s="3"/>
      <c r="H2" s="3"/>
      <c r="K2" s="3"/>
      <c r="L2" s="3"/>
      <c r="M2" s="3"/>
      <c r="N2" s="109"/>
    </row>
    <row r="3" spans="1:20">
      <c r="A3" s="1" t="s">
        <v>4</v>
      </c>
    </row>
    <row r="4" spans="1:20" ht="12" customHeight="1">
      <c r="A4" s="23" t="s">
        <v>154</v>
      </c>
      <c r="B4" s="23"/>
      <c r="C4" s="22">
        <v>2010</v>
      </c>
      <c r="D4" s="22">
        <v>2011</v>
      </c>
      <c r="E4" s="22">
        <v>2012</v>
      </c>
      <c r="F4" s="22">
        <v>2013</v>
      </c>
      <c r="G4" s="71">
        <v>2014</v>
      </c>
      <c r="H4" s="71">
        <v>2015</v>
      </c>
      <c r="I4" s="71">
        <v>2016</v>
      </c>
      <c r="J4" s="71">
        <v>2017</v>
      </c>
      <c r="K4" s="71">
        <v>2018</v>
      </c>
      <c r="L4" s="71">
        <v>2019</v>
      </c>
      <c r="M4" s="71" t="s">
        <v>115</v>
      </c>
      <c r="N4" s="71" t="s">
        <v>116</v>
      </c>
      <c r="O4" s="71">
        <v>2022</v>
      </c>
      <c r="P4" s="71">
        <v>2023</v>
      </c>
      <c r="Q4" s="71">
        <v>2024</v>
      </c>
      <c r="R4" s="71">
        <v>2025</v>
      </c>
    </row>
    <row r="5" spans="1:20" ht="11.45" customHeight="1">
      <c r="A5" s="75"/>
      <c r="B5" s="75"/>
      <c r="C5" s="169"/>
      <c r="D5" s="184"/>
      <c r="E5" s="184"/>
      <c r="F5" s="184"/>
      <c r="G5" s="184"/>
      <c r="H5" s="184"/>
      <c r="I5" s="184"/>
      <c r="J5" s="184"/>
      <c r="K5" s="184"/>
      <c r="L5" s="184"/>
      <c r="M5" s="184"/>
      <c r="N5" s="184"/>
      <c r="O5" s="184"/>
      <c r="P5" s="184"/>
      <c r="Q5" s="184"/>
      <c r="R5" s="185"/>
    </row>
    <row r="6" spans="1:20" ht="11.45" customHeight="1">
      <c r="A6" s="9" t="s">
        <v>155</v>
      </c>
      <c r="B6" s="9"/>
      <c r="C6" s="10">
        <v>8772</v>
      </c>
      <c r="D6" s="10">
        <v>8683</v>
      </c>
      <c r="E6" s="10">
        <v>8723</v>
      </c>
      <c r="F6" s="10">
        <v>8982</v>
      </c>
      <c r="G6" s="57">
        <v>8928</v>
      </c>
      <c r="H6" s="57">
        <v>8996</v>
      </c>
      <c r="I6" s="10">
        <v>17247</v>
      </c>
      <c r="J6" s="10">
        <v>16573</v>
      </c>
      <c r="K6" s="10">
        <v>16742</v>
      </c>
      <c r="L6" s="10">
        <v>51988</v>
      </c>
      <c r="M6" s="10">
        <v>48665</v>
      </c>
      <c r="N6" s="10">
        <v>76661</v>
      </c>
      <c r="O6" s="10">
        <v>77674</v>
      </c>
      <c r="P6" s="57">
        <v>77106</v>
      </c>
      <c r="Q6" s="57">
        <v>77877</v>
      </c>
      <c r="R6" s="211">
        <v>150954</v>
      </c>
      <c r="S6" s="2"/>
      <c r="T6" s="2"/>
    </row>
    <row r="7" spans="1:20" ht="11.45" customHeight="1">
      <c r="A7" s="9" t="s">
        <v>167</v>
      </c>
      <c r="B7" s="9"/>
      <c r="C7" s="10"/>
      <c r="D7" s="10"/>
      <c r="E7" s="10"/>
      <c r="F7" s="10"/>
      <c r="G7" s="57"/>
      <c r="H7" s="57"/>
      <c r="I7" s="10"/>
      <c r="J7" s="10"/>
      <c r="K7" s="10">
        <v>193</v>
      </c>
      <c r="L7" s="10">
        <v>11671</v>
      </c>
      <c r="M7" s="10">
        <v>11111</v>
      </c>
      <c r="N7" s="10">
        <v>13709</v>
      </c>
      <c r="O7" s="10">
        <v>14694</v>
      </c>
      <c r="P7" s="57">
        <v>15655</v>
      </c>
      <c r="Q7" s="57">
        <v>18713</v>
      </c>
      <c r="R7" s="211">
        <v>27772</v>
      </c>
      <c r="S7" s="2"/>
      <c r="T7" s="2"/>
    </row>
    <row r="8" spans="1:20" ht="11.45" customHeight="1">
      <c r="A8" s="9" t="s">
        <v>168</v>
      </c>
      <c r="B8" s="9"/>
      <c r="C8" s="10">
        <v>4782</v>
      </c>
      <c r="D8" s="10">
        <v>4503</v>
      </c>
      <c r="E8" s="10">
        <v>4261</v>
      </c>
      <c r="F8" s="10">
        <v>3883</v>
      </c>
      <c r="G8" s="57">
        <v>3927</v>
      </c>
      <c r="H8" s="57">
        <v>3568</v>
      </c>
      <c r="I8" s="10">
        <v>3334</v>
      </c>
      <c r="J8" s="10">
        <v>2431</v>
      </c>
      <c r="K8" s="10">
        <v>2297</v>
      </c>
      <c r="L8" s="10">
        <v>3022</v>
      </c>
      <c r="M8" s="10">
        <v>3014</v>
      </c>
      <c r="N8" s="10">
        <v>6262</v>
      </c>
      <c r="O8" s="10">
        <v>6284</v>
      </c>
      <c r="P8" s="57">
        <v>6214</v>
      </c>
      <c r="Q8" s="57">
        <v>6779</v>
      </c>
      <c r="R8" s="211">
        <v>24421</v>
      </c>
      <c r="S8" s="2"/>
      <c r="T8" s="2"/>
    </row>
    <row r="9" spans="1:20">
      <c r="A9" s="9" t="s">
        <v>169</v>
      </c>
      <c r="B9" s="9"/>
      <c r="C9" s="10">
        <v>140</v>
      </c>
      <c r="D9" s="10">
        <v>170</v>
      </c>
      <c r="E9" s="10">
        <v>153</v>
      </c>
      <c r="F9" s="10">
        <v>147</v>
      </c>
      <c r="G9" s="57">
        <v>297</v>
      </c>
      <c r="H9" s="57">
        <v>119</v>
      </c>
      <c r="I9" s="10">
        <v>317</v>
      </c>
      <c r="J9" s="10">
        <v>257</v>
      </c>
      <c r="K9" s="10">
        <v>291</v>
      </c>
      <c r="L9" s="10">
        <v>494</v>
      </c>
      <c r="M9" s="10">
        <v>372</v>
      </c>
      <c r="N9" s="10">
        <v>2395</v>
      </c>
      <c r="O9" s="10">
        <v>2461</v>
      </c>
      <c r="P9" s="57">
        <v>2461</v>
      </c>
      <c r="Q9" s="57">
        <v>3352</v>
      </c>
      <c r="R9" s="211">
        <v>3338</v>
      </c>
      <c r="S9" s="2"/>
      <c r="T9" s="2"/>
    </row>
    <row r="10" spans="1:20" ht="11.45" customHeight="1">
      <c r="A10" s="9" t="s">
        <v>170</v>
      </c>
      <c r="B10" s="9"/>
      <c r="C10" s="10">
        <v>449</v>
      </c>
      <c r="D10" s="10">
        <v>430</v>
      </c>
      <c r="E10" s="10">
        <v>409</v>
      </c>
      <c r="F10" s="10">
        <v>430</v>
      </c>
      <c r="G10" s="57">
        <v>488</v>
      </c>
      <c r="H10" s="57">
        <v>515</v>
      </c>
      <c r="I10" s="10">
        <v>1031</v>
      </c>
      <c r="J10" s="10">
        <v>965</v>
      </c>
      <c r="K10" s="10">
        <v>851</v>
      </c>
      <c r="L10" s="10">
        <v>2164</v>
      </c>
      <c r="M10" s="10">
        <v>2536</v>
      </c>
      <c r="N10" s="10">
        <v>3544</v>
      </c>
      <c r="O10" s="10">
        <v>3494</v>
      </c>
      <c r="P10" s="57">
        <v>3300</v>
      </c>
      <c r="Q10" s="57">
        <v>3312</v>
      </c>
      <c r="R10" s="211">
        <v>5681</v>
      </c>
      <c r="S10" s="2"/>
      <c r="T10" s="2"/>
    </row>
    <row r="11" spans="1:20">
      <c r="A11" s="11" t="s">
        <v>171</v>
      </c>
      <c r="B11" s="11"/>
      <c r="C11" s="12">
        <v>14143</v>
      </c>
      <c r="D11" s="12">
        <v>13786</v>
      </c>
      <c r="E11" s="12">
        <v>13546</v>
      </c>
      <c r="F11" s="12">
        <v>13442</v>
      </c>
      <c r="G11" s="58">
        <v>13640</v>
      </c>
      <c r="H11" s="58">
        <v>13198</v>
      </c>
      <c r="I11" s="12">
        <v>21929</v>
      </c>
      <c r="J11" s="12">
        <v>20226</v>
      </c>
      <c r="K11" s="12">
        <v>20374</v>
      </c>
      <c r="L11" s="12">
        <v>69339</v>
      </c>
      <c r="M11" s="12">
        <v>65698</v>
      </c>
      <c r="N11" s="12">
        <v>102571</v>
      </c>
      <c r="O11" s="12">
        <v>104607</v>
      </c>
      <c r="P11" s="58">
        <v>104736</v>
      </c>
      <c r="Q11" s="231">
        <v>110033</v>
      </c>
      <c r="R11" s="212">
        <v>212166</v>
      </c>
      <c r="S11" s="2"/>
      <c r="T11" s="2"/>
    </row>
    <row r="12" spans="1:20" ht="12" customHeight="1">
      <c r="A12" s="9"/>
      <c r="B12" s="9"/>
      <c r="G12" s="59"/>
      <c r="H12" s="59"/>
      <c r="N12" s="10"/>
      <c r="O12" s="10"/>
      <c r="P12" s="57"/>
      <c r="Q12" s="57"/>
      <c r="R12" s="211"/>
      <c r="S12" s="2"/>
      <c r="T12" s="2"/>
    </row>
    <row r="13" spans="1:20">
      <c r="A13" s="9" t="s">
        <v>172</v>
      </c>
      <c r="B13" s="9"/>
      <c r="C13" s="10">
        <v>7155</v>
      </c>
      <c r="D13" s="10">
        <v>7112</v>
      </c>
      <c r="E13" s="10">
        <v>7238</v>
      </c>
      <c r="F13" s="10">
        <v>7469</v>
      </c>
      <c r="G13" s="57">
        <v>7854.4</v>
      </c>
      <c r="H13" s="57">
        <v>7799</v>
      </c>
      <c r="I13" s="10">
        <v>12338</v>
      </c>
      <c r="J13" s="10">
        <v>12557</v>
      </c>
      <c r="K13" s="10">
        <v>13252</v>
      </c>
      <c r="L13" s="10">
        <v>18252</v>
      </c>
      <c r="M13" s="10">
        <v>19038</v>
      </c>
      <c r="N13" s="10">
        <v>36369</v>
      </c>
      <c r="O13" s="10">
        <v>32387</v>
      </c>
      <c r="P13" s="57">
        <v>22296</v>
      </c>
      <c r="Q13" s="57">
        <v>27222</v>
      </c>
      <c r="R13" s="211">
        <v>45130</v>
      </c>
      <c r="S13" s="2"/>
      <c r="T13" s="2"/>
    </row>
    <row r="14" spans="1:20">
      <c r="A14" s="9" t="s">
        <v>173</v>
      </c>
      <c r="B14" s="9"/>
      <c r="C14" s="10">
        <v>541</v>
      </c>
      <c r="D14" s="10">
        <v>604</v>
      </c>
      <c r="E14" s="10">
        <v>629</v>
      </c>
      <c r="F14" s="10">
        <v>676</v>
      </c>
      <c r="G14" s="57">
        <v>744</v>
      </c>
      <c r="H14" s="57">
        <v>588</v>
      </c>
      <c r="I14" s="10">
        <v>2026</v>
      </c>
      <c r="J14" s="10">
        <v>1762</v>
      </c>
      <c r="K14" s="10">
        <v>1554</v>
      </c>
      <c r="L14" s="10">
        <v>3054</v>
      </c>
      <c r="M14" s="10">
        <v>3283</v>
      </c>
      <c r="N14" s="10">
        <v>9797</v>
      </c>
      <c r="O14" s="10">
        <v>5785</v>
      </c>
      <c r="P14" s="57">
        <v>4985</v>
      </c>
      <c r="Q14" s="57">
        <v>6354</v>
      </c>
      <c r="R14" s="211">
        <v>9928</v>
      </c>
      <c r="S14" s="2"/>
      <c r="T14" s="2"/>
    </row>
    <row r="15" spans="1:20">
      <c r="A15" s="9" t="s">
        <v>174</v>
      </c>
      <c r="B15" s="9"/>
      <c r="C15" s="10"/>
      <c r="D15" s="10"/>
      <c r="E15" s="10"/>
      <c r="F15" s="10"/>
      <c r="G15" s="57"/>
      <c r="H15" s="57"/>
      <c r="I15" s="10"/>
      <c r="J15" s="10"/>
      <c r="K15" s="10">
        <v>718</v>
      </c>
      <c r="L15" s="10">
        <v>1324</v>
      </c>
      <c r="M15" s="10">
        <v>1426</v>
      </c>
      <c r="N15" s="10">
        <v>284</v>
      </c>
      <c r="O15" s="10">
        <v>1889</v>
      </c>
      <c r="P15" s="57">
        <v>4314</v>
      </c>
      <c r="Q15" s="57">
        <v>5007</v>
      </c>
      <c r="R15" s="211">
        <v>2095</v>
      </c>
      <c r="S15" s="2"/>
      <c r="T15" s="2"/>
    </row>
    <row r="16" spans="1:20">
      <c r="A16" s="9" t="s">
        <v>169</v>
      </c>
      <c r="B16" s="9"/>
      <c r="C16" s="10">
        <v>709</v>
      </c>
      <c r="D16" s="10">
        <v>849</v>
      </c>
      <c r="E16" s="10">
        <v>791</v>
      </c>
      <c r="F16" s="10">
        <v>794</v>
      </c>
      <c r="G16" s="57">
        <v>985</v>
      </c>
      <c r="H16" s="57">
        <v>1232</v>
      </c>
      <c r="I16" s="10">
        <v>1850</v>
      </c>
      <c r="J16" s="10">
        <v>1778</v>
      </c>
      <c r="K16" s="10">
        <v>1662</v>
      </c>
      <c r="L16" s="10">
        <v>3410</v>
      </c>
      <c r="M16" s="10">
        <v>2635</v>
      </c>
      <c r="N16" s="10">
        <v>4009</v>
      </c>
      <c r="O16" s="10">
        <v>4179</v>
      </c>
      <c r="P16" s="57">
        <v>4283</v>
      </c>
      <c r="Q16" s="57">
        <v>4316</v>
      </c>
      <c r="R16" s="211">
        <v>7834</v>
      </c>
      <c r="S16" s="2"/>
      <c r="T16" s="2"/>
    </row>
    <row r="17" spans="1:20">
      <c r="A17" s="9" t="s">
        <v>156</v>
      </c>
      <c r="B17" s="9"/>
      <c r="C17" s="10">
        <v>363</v>
      </c>
      <c r="D17" s="10">
        <v>367</v>
      </c>
      <c r="E17" s="10">
        <v>552</v>
      </c>
      <c r="F17" s="10">
        <v>707</v>
      </c>
      <c r="G17" s="57">
        <v>432</v>
      </c>
      <c r="H17" s="57">
        <v>4908</v>
      </c>
      <c r="I17" s="10">
        <v>1714</v>
      </c>
      <c r="J17" s="10">
        <v>1348</v>
      </c>
      <c r="K17" s="10">
        <v>1158</v>
      </c>
      <c r="L17" s="10">
        <v>2043</v>
      </c>
      <c r="M17" s="10">
        <v>4060</v>
      </c>
      <c r="N17" s="10">
        <v>8299</v>
      </c>
      <c r="O17" s="10">
        <v>10160</v>
      </c>
      <c r="P17" s="57">
        <v>6452</v>
      </c>
      <c r="Q17" s="57">
        <v>83576</v>
      </c>
      <c r="R17" s="211">
        <v>13179</v>
      </c>
      <c r="S17" s="2"/>
      <c r="T17" s="2"/>
    </row>
    <row r="18" spans="1:20">
      <c r="A18" s="9" t="s">
        <v>175</v>
      </c>
      <c r="B18" s="9"/>
      <c r="C18" s="10">
        <v>174</v>
      </c>
      <c r="D18" s="10">
        <v>16</v>
      </c>
      <c r="E18" s="10">
        <v>38</v>
      </c>
      <c r="F18" s="10">
        <v>12</v>
      </c>
      <c r="G18" s="57">
        <v>25</v>
      </c>
      <c r="H18" s="57">
        <v>0</v>
      </c>
      <c r="I18" s="10">
        <v>510</v>
      </c>
      <c r="J18" s="10">
        <v>717</v>
      </c>
      <c r="K18" s="10">
        <v>94</v>
      </c>
      <c r="L18" s="10">
        <v>135</v>
      </c>
      <c r="M18" s="10">
        <v>110</v>
      </c>
      <c r="N18" s="10">
        <v>66</v>
      </c>
      <c r="O18" s="10">
        <v>38</v>
      </c>
      <c r="P18" s="57">
        <v>44</v>
      </c>
      <c r="Q18" s="57">
        <v>37</v>
      </c>
      <c r="R18" s="211">
        <v>41</v>
      </c>
      <c r="S18" s="2"/>
      <c r="T18" s="2"/>
    </row>
    <row r="19" spans="1:20">
      <c r="A19" s="11" t="s">
        <v>176</v>
      </c>
      <c r="B19" s="11"/>
      <c r="C19" s="12">
        <v>8942</v>
      </c>
      <c r="D19" s="12">
        <v>8948</v>
      </c>
      <c r="E19" s="12">
        <v>9248</v>
      </c>
      <c r="F19" s="12">
        <v>9658</v>
      </c>
      <c r="G19" s="58">
        <v>10040</v>
      </c>
      <c r="H19" s="58">
        <v>14527</v>
      </c>
      <c r="I19" s="12">
        <v>18438</v>
      </c>
      <c r="J19" s="12">
        <v>18162</v>
      </c>
      <c r="K19" s="12">
        <v>18438</v>
      </c>
      <c r="L19" s="12">
        <v>28218</v>
      </c>
      <c r="M19" s="12">
        <v>30552</v>
      </c>
      <c r="N19" s="12">
        <v>58824</v>
      </c>
      <c r="O19" s="12">
        <v>54438</v>
      </c>
      <c r="P19" s="58">
        <v>42374</v>
      </c>
      <c r="Q19" s="231">
        <v>126512</v>
      </c>
      <c r="R19" s="212">
        <v>78207</v>
      </c>
      <c r="S19" s="2"/>
      <c r="T19" s="2"/>
    </row>
    <row r="20" spans="1:20">
      <c r="A20" s="9"/>
      <c r="B20" s="9"/>
      <c r="G20" s="59"/>
      <c r="H20" s="59"/>
      <c r="N20" s="1"/>
      <c r="P20" s="59"/>
      <c r="Q20" s="59"/>
      <c r="R20" s="214"/>
      <c r="S20" s="2"/>
      <c r="T20" s="2"/>
    </row>
    <row r="21" spans="1:20" ht="12" thickBot="1">
      <c r="A21" s="13" t="s">
        <v>157</v>
      </c>
      <c r="B21" s="13"/>
      <c r="C21" s="14">
        <v>23085</v>
      </c>
      <c r="D21" s="14">
        <v>22734</v>
      </c>
      <c r="E21" s="14">
        <v>22794</v>
      </c>
      <c r="F21" s="14">
        <v>23100</v>
      </c>
      <c r="G21" s="60">
        <v>23680</v>
      </c>
      <c r="H21" s="60">
        <v>27725</v>
      </c>
      <c r="I21" s="14">
        <v>40367</v>
      </c>
      <c r="J21" s="14">
        <v>38388</v>
      </c>
      <c r="K21" s="14">
        <v>38812</v>
      </c>
      <c r="L21" s="14">
        <v>97557</v>
      </c>
      <c r="M21" s="14">
        <v>96250</v>
      </c>
      <c r="N21" s="14">
        <v>161395</v>
      </c>
      <c r="O21" s="14">
        <v>159045</v>
      </c>
      <c r="P21" s="60">
        <v>147110</v>
      </c>
      <c r="Q21" s="60">
        <v>236545</v>
      </c>
      <c r="R21" s="217">
        <v>290373</v>
      </c>
      <c r="S21" s="2"/>
      <c r="T21" s="2"/>
    </row>
    <row r="22" spans="1:20">
      <c r="O22" s="8"/>
      <c r="P22" s="59"/>
      <c r="Q22" s="59"/>
      <c r="R22" s="8"/>
      <c r="T22" s="2"/>
    </row>
    <row r="23" spans="1:20">
      <c r="O23" s="8"/>
      <c r="P23" s="206"/>
      <c r="Q23" s="206"/>
      <c r="R23" s="8"/>
      <c r="T23" s="2"/>
    </row>
    <row r="24" spans="1:20">
      <c r="O24" s="8"/>
      <c r="P24" s="206"/>
      <c r="Q24" s="206"/>
      <c r="R24" s="8"/>
      <c r="T24" s="2"/>
    </row>
    <row r="25" spans="1:20">
      <c r="A25" s="23" t="s">
        <v>158</v>
      </c>
      <c r="B25" s="23"/>
      <c r="C25" s="22">
        <v>2010</v>
      </c>
      <c r="D25" s="22">
        <v>2011</v>
      </c>
      <c r="E25" s="22">
        <v>2012</v>
      </c>
      <c r="F25" s="22">
        <v>2013</v>
      </c>
      <c r="G25" s="71">
        <v>2014</v>
      </c>
      <c r="H25" s="71">
        <v>2015</v>
      </c>
      <c r="I25" s="71">
        <v>2016</v>
      </c>
      <c r="J25" s="71">
        <v>2017</v>
      </c>
      <c r="K25" s="71">
        <v>2018</v>
      </c>
      <c r="L25" s="71">
        <v>2019</v>
      </c>
      <c r="M25" s="71" t="s">
        <v>115</v>
      </c>
      <c r="N25" s="71" t="s">
        <v>116</v>
      </c>
      <c r="O25" s="71">
        <v>2022</v>
      </c>
      <c r="P25" s="71">
        <v>2023</v>
      </c>
      <c r="Q25" s="71">
        <v>2024</v>
      </c>
      <c r="R25" s="71">
        <v>2025</v>
      </c>
      <c r="T25" s="2"/>
    </row>
    <row r="26" spans="1:20">
      <c r="A26" s="74"/>
      <c r="B26" s="74"/>
      <c r="C26" s="169"/>
      <c r="D26" s="74"/>
      <c r="E26" s="74"/>
      <c r="F26" s="74"/>
      <c r="G26" s="74"/>
      <c r="H26" s="74"/>
      <c r="I26" s="74"/>
      <c r="J26" s="74"/>
      <c r="K26" s="74"/>
      <c r="L26" s="74"/>
      <c r="M26" s="74"/>
      <c r="N26" s="151"/>
      <c r="O26" s="151"/>
      <c r="P26" s="151"/>
      <c r="Q26" s="151"/>
      <c r="R26" s="210"/>
      <c r="T26" s="2"/>
    </row>
    <row r="27" spans="1:20">
      <c r="A27" s="9" t="s">
        <v>177</v>
      </c>
      <c r="B27" s="9"/>
      <c r="C27" s="10">
        <v>209</v>
      </c>
      <c r="D27" s="10">
        <v>190</v>
      </c>
      <c r="E27" s="10">
        <v>188</v>
      </c>
      <c r="F27" s="10">
        <v>180</v>
      </c>
      <c r="G27" s="57">
        <v>177</v>
      </c>
      <c r="H27" s="57">
        <v>192</v>
      </c>
      <c r="I27" s="10">
        <v>190</v>
      </c>
      <c r="J27" s="10">
        <v>190</v>
      </c>
      <c r="K27" s="10">
        <v>188</v>
      </c>
      <c r="L27" s="10">
        <v>235</v>
      </c>
      <c r="M27" s="10">
        <v>230</v>
      </c>
      <c r="N27" s="10">
        <v>240</v>
      </c>
      <c r="O27" s="10">
        <v>219</v>
      </c>
      <c r="P27" s="57">
        <v>219</v>
      </c>
      <c r="Q27" s="57">
        <v>240</v>
      </c>
      <c r="R27" s="211">
        <v>240</v>
      </c>
      <c r="S27" s="2"/>
      <c r="T27" s="2"/>
    </row>
    <row r="28" spans="1:20">
      <c r="A28" s="120" t="s">
        <v>178</v>
      </c>
      <c r="B28" s="120"/>
      <c r="C28" s="15">
        <v>6340</v>
      </c>
      <c r="D28" s="15">
        <v>5089</v>
      </c>
      <c r="E28" s="15">
        <v>5160</v>
      </c>
      <c r="F28" s="15">
        <v>6038</v>
      </c>
      <c r="G28" s="61">
        <v>5875</v>
      </c>
      <c r="H28" s="61">
        <v>11617</v>
      </c>
      <c r="I28" s="15">
        <v>13226</v>
      </c>
      <c r="J28" s="15">
        <v>14645</v>
      </c>
      <c r="K28" s="15">
        <v>14373</v>
      </c>
      <c r="L28" s="15">
        <v>49195</v>
      </c>
      <c r="M28" s="15">
        <v>47155</v>
      </c>
      <c r="N28" s="15">
        <v>73863</v>
      </c>
      <c r="O28" s="15">
        <v>71300</v>
      </c>
      <c r="P28" s="61">
        <v>68484</v>
      </c>
      <c r="Q28" s="61">
        <v>113942</v>
      </c>
      <c r="R28" s="222">
        <v>117174</v>
      </c>
      <c r="S28" s="2"/>
      <c r="T28" s="2"/>
    </row>
    <row r="29" spans="1:20">
      <c r="A29" s="11" t="s">
        <v>179</v>
      </c>
      <c r="B29" s="11"/>
      <c r="C29" s="12">
        <v>6549</v>
      </c>
      <c r="D29" s="12">
        <v>5279</v>
      </c>
      <c r="E29" s="12">
        <v>5348</v>
      </c>
      <c r="F29" s="12">
        <v>6218</v>
      </c>
      <c r="G29" s="58">
        <v>6052</v>
      </c>
      <c r="H29" s="58">
        <v>11809</v>
      </c>
      <c r="I29" s="12">
        <v>13416</v>
      </c>
      <c r="J29" s="12">
        <v>14835</v>
      </c>
      <c r="K29" s="12">
        <v>14561</v>
      </c>
      <c r="L29" s="12">
        <v>49430</v>
      </c>
      <c r="M29" s="12">
        <v>47385</v>
      </c>
      <c r="N29" s="12">
        <v>74103</v>
      </c>
      <c r="O29" s="12">
        <v>71519</v>
      </c>
      <c r="P29" s="58">
        <v>68703</v>
      </c>
      <c r="Q29" s="231">
        <v>114182</v>
      </c>
      <c r="R29" s="212">
        <v>117414</v>
      </c>
      <c r="S29" s="2"/>
      <c r="T29" s="2"/>
    </row>
    <row r="30" spans="1:20">
      <c r="A30" s="9" t="s">
        <v>180</v>
      </c>
      <c r="B30" s="9"/>
      <c r="C30" s="10">
        <v>36</v>
      </c>
      <c r="D30" s="10">
        <v>30</v>
      </c>
      <c r="E30" s="10">
        <v>37</v>
      </c>
      <c r="F30" s="10">
        <v>30</v>
      </c>
      <c r="G30" s="57">
        <v>29</v>
      </c>
      <c r="H30" s="57">
        <v>32</v>
      </c>
      <c r="I30" s="10">
        <v>-38</v>
      </c>
      <c r="J30" s="10">
        <v>-26</v>
      </c>
      <c r="K30" s="10">
        <v>-29</v>
      </c>
      <c r="L30" s="10">
        <v>-111</v>
      </c>
      <c r="M30" s="10">
        <v>-88</v>
      </c>
      <c r="N30" s="35">
        <v>175</v>
      </c>
      <c r="O30" s="35">
        <v>222</v>
      </c>
      <c r="P30" s="68">
        <v>263</v>
      </c>
      <c r="Q30" s="68">
        <v>321</v>
      </c>
      <c r="R30" s="232">
        <v>276</v>
      </c>
      <c r="S30" s="2"/>
      <c r="T30" s="2"/>
    </row>
    <row r="31" spans="1:20">
      <c r="A31" s="11" t="s">
        <v>159</v>
      </c>
      <c r="B31" s="11"/>
      <c r="C31" s="12">
        <v>6585</v>
      </c>
      <c r="D31" s="12">
        <v>5309</v>
      </c>
      <c r="E31" s="12">
        <v>5385</v>
      </c>
      <c r="F31" s="12">
        <v>6248</v>
      </c>
      <c r="G31" s="58">
        <v>6081</v>
      </c>
      <c r="H31" s="58">
        <v>11841</v>
      </c>
      <c r="I31" s="12">
        <v>13378</v>
      </c>
      <c r="J31" s="12">
        <v>14809</v>
      </c>
      <c r="K31" s="12">
        <v>14532</v>
      </c>
      <c r="L31" s="12">
        <v>49319</v>
      </c>
      <c r="M31" s="12">
        <v>47297</v>
      </c>
      <c r="N31" s="12">
        <v>74278</v>
      </c>
      <c r="O31" s="12">
        <v>71741</v>
      </c>
      <c r="P31" s="58">
        <v>68966</v>
      </c>
      <c r="Q31" s="231">
        <v>114503</v>
      </c>
      <c r="R31" s="212">
        <v>117690</v>
      </c>
      <c r="S31" s="2"/>
      <c r="T31" s="2"/>
    </row>
    <row r="32" spans="1:20">
      <c r="A32" s="9"/>
      <c r="B32" s="9"/>
      <c r="G32" s="59"/>
      <c r="H32" s="59"/>
      <c r="N32" s="1"/>
      <c r="P32" s="206"/>
      <c r="Q32" s="206"/>
      <c r="R32" s="214"/>
      <c r="S32" s="2"/>
      <c r="T32" s="2"/>
    </row>
    <row r="33" spans="1:20">
      <c r="A33" s="9" t="s">
        <v>160</v>
      </c>
      <c r="B33" s="9"/>
      <c r="C33" s="10"/>
      <c r="D33" s="10"/>
      <c r="E33" s="10"/>
      <c r="F33" s="10"/>
      <c r="G33" s="57"/>
      <c r="H33" s="57"/>
      <c r="I33" s="10"/>
      <c r="J33" s="10"/>
      <c r="K33" s="10">
        <v>132</v>
      </c>
      <c r="L33" s="10">
        <v>9227</v>
      </c>
      <c r="M33" s="10">
        <v>9428</v>
      </c>
      <c r="N33" s="10">
        <v>11848</v>
      </c>
      <c r="O33" s="10">
        <v>13190</v>
      </c>
      <c r="P33" s="57">
        <v>14139</v>
      </c>
      <c r="Q33" s="57">
        <v>17324</v>
      </c>
      <c r="R33" s="211">
        <v>24084</v>
      </c>
      <c r="S33" s="2"/>
      <c r="T33" s="2"/>
    </row>
    <row r="34" spans="1:20">
      <c r="A34" s="9" t="s">
        <v>181</v>
      </c>
      <c r="B34" s="9"/>
      <c r="C34" s="10">
        <v>5642</v>
      </c>
      <c r="D34" s="10">
        <v>6091</v>
      </c>
      <c r="E34" s="10">
        <v>6190</v>
      </c>
      <c r="F34" s="10">
        <v>6066</v>
      </c>
      <c r="G34" s="57">
        <v>5702</v>
      </c>
      <c r="H34" s="57">
        <v>4309</v>
      </c>
      <c r="I34" s="10">
        <v>8725</v>
      </c>
      <c r="J34" s="10">
        <v>6491</v>
      </c>
      <c r="K34" s="10">
        <v>6461</v>
      </c>
      <c r="L34" s="10">
        <v>6464</v>
      </c>
      <c r="M34" s="10">
        <v>7696</v>
      </c>
      <c r="N34" s="10">
        <v>16993</v>
      </c>
      <c r="O34" s="10">
        <v>21398</v>
      </c>
      <c r="P34" s="57">
        <v>20004</v>
      </c>
      <c r="Q34" s="57">
        <v>60852</v>
      </c>
      <c r="R34" s="211">
        <v>56950</v>
      </c>
      <c r="S34" s="2"/>
      <c r="T34" s="2"/>
    </row>
    <row r="35" spans="1:20">
      <c r="A35" s="9" t="s">
        <v>182</v>
      </c>
      <c r="B35" s="9"/>
      <c r="C35" s="10">
        <v>871</v>
      </c>
      <c r="D35" s="10">
        <v>975</v>
      </c>
      <c r="E35" s="10">
        <v>1078</v>
      </c>
      <c r="F35" s="10">
        <v>1034</v>
      </c>
      <c r="G35" s="57">
        <v>1311</v>
      </c>
      <c r="H35" s="57">
        <v>1226</v>
      </c>
      <c r="I35" s="10">
        <v>1488</v>
      </c>
      <c r="J35" s="10">
        <v>1124</v>
      </c>
      <c r="K35" s="10">
        <v>915</v>
      </c>
      <c r="L35" s="10">
        <v>1494</v>
      </c>
      <c r="M35" s="10">
        <v>1219</v>
      </c>
      <c r="N35" s="10">
        <v>908</v>
      </c>
      <c r="O35" s="10">
        <v>1183</v>
      </c>
      <c r="P35" s="57">
        <v>1281</v>
      </c>
      <c r="Q35" s="57">
        <v>457</v>
      </c>
      <c r="R35" s="211">
        <v>2098</v>
      </c>
      <c r="S35" s="2"/>
      <c r="T35" s="2"/>
    </row>
    <row r="36" spans="1:20">
      <c r="A36" s="9" t="s">
        <v>183</v>
      </c>
      <c r="B36" s="9"/>
      <c r="C36" s="10">
        <v>309</v>
      </c>
      <c r="D36" s="10">
        <v>391</v>
      </c>
      <c r="E36" s="10">
        <v>418</v>
      </c>
      <c r="F36" s="10">
        <v>361</v>
      </c>
      <c r="G36" s="57">
        <v>328</v>
      </c>
      <c r="H36" s="57">
        <v>360</v>
      </c>
      <c r="I36" s="10">
        <v>736</v>
      </c>
      <c r="J36" s="10">
        <v>706</v>
      </c>
      <c r="K36" s="10">
        <v>627</v>
      </c>
      <c r="L36" s="10">
        <v>1282</v>
      </c>
      <c r="M36" s="10">
        <v>1253</v>
      </c>
      <c r="N36" s="10">
        <v>3508</v>
      </c>
      <c r="O36" s="10">
        <v>4260</v>
      </c>
      <c r="P36" s="57">
        <v>3772</v>
      </c>
      <c r="Q36" s="57">
        <v>3787</v>
      </c>
      <c r="R36" s="211">
        <v>5928</v>
      </c>
      <c r="S36" s="2"/>
      <c r="T36" s="2"/>
    </row>
    <row r="37" spans="1:20">
      <c r="A37" s="9" t="s">
        <v>184</v>
      </c>
      <c r="B37" s="9"/>
      <c r="C37" s="10">
        <v>576</v>
      </c>
      <c r="D37" s="10">
        <v>527</v>
      </c>
      <c r="E37" s="10">
        <v>411</v>
      </c>
      <c r="F37" s="10">
        <v>411</v>
      </c>
      <c r="G37" s="57">
        <v>366</v>
      </c>
      <c r="H37" s="57">
        <v>321</v>
      </c>
      <c r="I37" s="10">
        <v>287</v>
      </c>
      <c r="J37" s="10">
        <v>82</v>
      </c>
      <c r="K37" s="10">
        <v>188</v>
      </c>
      <c r="L37" s="10">
        <v>455</v>
      </c>
      <c r="M37" s="10">
        <v>243</v>
      </c>
      <c r="N37" s="10">
        <v>447</v>
      </c>
      <c r="O37" s="10">
        <v>504</v>
      </c>
      <c r="P37" s="57">
        <v>609</v>
      </c>
      <c r="Q37" s="57">
        <v>408</v>
      </c>
      <c r="R37" s="211">
        <v>1330</v>
      </c>
      <c r="S37" s="2"/>
      <c r="T37" s="2"/>
    </row>
    <row r="38" spans="1:20">
      <c r="A38" s="11" t="s">
        <v>185</v>
      </c>
      <c r="B38" s="11"/>
      <c r="C38" s="12">
        <v>7398</v>
      </c>
      <c r="D38" s="12">
        <v>7984</v>
      </c>
      <c r="E38" s="12">
        <v>8097</v>
      </c>
      <c r="F38" s="12">
        <v>7872</v>
      </c>
      <c r="G38" s="58">
        <v>7707</v>
      </c>
      <c r="H38" s="58">
        <v>6216</v>
      </c>
      <c r="I38" s="12">
        <v>11236</v>
      </c>
      <c r="J38" s="12">
        <v>8403</v>
      </c>
      <c r="K38" s="12">
        <v>8323</v>
      </c>
      <c r="L38" s="12">
        <v>18922</v>
      </c>
      <c r="M38" s="12">
        <v>19839</v>
      </c>
      <c r="N38" s="12">
        <v>33704</v>
      </c>
      <c r="O38" s="12">
        <v>40535</v>
      </c>
      <c r="P38" s="58">
        <v>39805</v>
      </c>
      <c r="Q38" s="231">
        <v>82828</v>
      </c>
      <c r="R38" s="212">
        <v>90390</v>
      </c>
      <c r="S38" s="2"/>
      <c r="T38" s="2"/>
    </row>
    <row r="39" spans="1:20">
      <c r="A39" s="9"/>
      <c r="B39" s="9"/>
      <c r="G39" s="59"/>
      <c r="H39" s="59"/>
      <c r="N39" s="1"/>
      <c r="P39" s="206"/>
      <c r="Q39" s="206"/>
      <c r="R39" s="214"/>
      <c r="S39" s="2"/>
      <c r="T39" s="2"/>
    </row>
    <row r="40" spans="1:20">
      <c r="A40" s="9" t="s">
        <v>160</v>
      </c>
      <c r="B40" s="9"/>
      <c r="C40" s="10"/>
      <c r="D40" s="10"/>
      <c r="E40" s="10"/>
      <c r="F40" s="10"/>
      <c r="G40" s="57"/>
      <c r="H40" s="57"/>
      <c r="I40" s="10"/>
      <c r="J40" s="10"/>
      <c r="K40" s="10">
        <v>60</v>
      </c>
      <c r="L40" s="10">
        <v>3385</v>
      </c>
      <c r="M40" s="10">
        <v>2850</v>
      </c>
      <c r="N40" s="10">
        <v>3440</v>
      </c>
      <c r="O40" s="10">
        <v>3577</v>
      </c>
      <c r="P40" s="57">
        <v>3808</v>
      </c>
      <c r="Q40" s="57">
        <v>4349</v>
      </c>
      <c r="R40" s="211">
        <v>6846</v>
      </c>
      <c r="S40" s="2"/>
      <c r="T40" s="2"/>
    </row>
    <row r="41" spans="1:20">
      <c r="A41" s="9" t="s">
        <v>181</v>
      </c>
      <c r="B41" s="9"/>
      <c r="C41" s="10">
        <v>593</v>
      </c>
      <c r="D41" s="10">
        <v>861</v>
      </c>
      <c r="E41" s="10">
        <v>923</v>
      </c>
      <c r="F41" s="10">
        <v>590</v>
      </c>
      <c r="G41" s="57">
        <v>589</v>
      </c>
      <c r="H41" s="57">
        <v>313</v>
      </c>
      <c r="I41" s="10">
        <v>1358</v>
      </c>
      <c r="J41" s="10">
        <v>495</v>
      </c>
      <c r="K41" s="10">
        <v>485</v>
      </c>
      <c r="L41" s="10">
        <v>1520</v>
      </c>
      <c r="M41" s="10">
        <v>1185</v>
      </c>
      <c r="N41" s="10">
        <v>4472</v>
      </c>
      <c r="O41" s="10">
        <v>814</v>
      </c>
      <c r="P41" s="57">
        <v>2139</v>
      </c>
      <c r="Q41" s="57">
        <v>292</v>
      </c>
      <c r="R41" s="211">
        <v>10055</v>
      </c>
      <c r="S41" s="2"/>
      <c r="T41" s="2"/>
    </row>
    <row r="42" spans="1:20">
      <c r="A42" s="9" t="s">
        <v>186</v>
      </c>
      <c r="B42" s="9"/>
      <c r="C42" s="10">
        <v>4195</v>
      </c>
      <c r="D42" s="10">
        <v>4350</v>
      </c>
      <c r="E42" s="10">
        <v>4385</v>
      </c>
      <c r="F42" s="10">
        <v>4537</v>
      </c>
      <c r="G42" s="57">
        <v>4782</v>
      </c>
      <c r="H42" s="57">
        <v>4997</v>
      </c>
      <c r="I42" s="10">
        <v>7010</v>
      </c>
      <c r="J42" s="10">
        <v>7477</v>
      </c>
      <c r="K42" s="10">
        <v>7646</v>
      </c>
      <c r="L42" s="10">
        <v>9783</v>
      </c>
      <c r="M42" s="10">
        <v>9926</v>
      </c>
      <c r="N42" s="10">
        <v>17040</v>
      </c>
      <c r="O42" s="10">
        <v>14992</v>
      </c>
      <c r="P42" s="57">
        <v>13111</v>
      </c>
      <c r="Q42" s="57">
        <v>14456</v>
      </c>
      <c r="R42" s="211">
        <v>23493</v>
      </c>
      <c r="S42" s="2"/>
      <c r="T42" s="2"/>
    </row>
    <row r="43" spans="1:20">
      <c r="A43" s="9" t="s">
        <v>187</v>
      </c>
      <c r="B43" s="9"/>
      <c r="C43" s="10">
        <v>1418</v>
      </c>
      <c r="D43" s="10">
        <v>1283</v>
      </c>
      <c r="E43" s="10">
        <v>1284</v>
      </c>
      <c r="F43" s="10">
        <v>1252</v>
      </c>
      <c r="G43" s="57">
        <v>1377</v>
      </c>
      <c r="H43" s="57">
        <v>1451</v>
      </c>
      <c r="I43" s="10">
        <v>2435</v>
      </c>
      <c r="J43" s="10">
        <v>2539</v>
      </c>
      <c r="K43" s="10">
        <v>2813</v>
      </c>
      <c r="L43" s="10">
        <v>5330</v>
      </c>
      <c r="M43" s="10">
        <v>5913</v>
      </c>
      <c r="N43" s="10">
        <v>13289</v>
      </c>
      <c r="O43" s="10">
        <v>12085</v>
      </c>
      <c r="P43" s="57">
        <v>7920</v>
      </c>
      <c r="Q43" s="57">
        <v>8063</v>
      </c>
      <c r="R43" s="211">
        <v>12726</v>
      </c>
      <c r="S43" s="2"/>
      <c r="T43" s="2"/>
    </row>
    <row r="44" spans="1:20">
      <c r="A44" s="9" t="s">
        <v>183</v>
      </c>
      <c r="B44" s="9"/>
      <c r="C44" s="10">
        <v>332</v>
      </c>
      <c r="D44" s="10">
        <v>215</v>
      </c>
      <c r="E44" s="10">
        <v>275</v>
      </c>
      <c r="F44" s="10">
        <v>242</v>
      </c>
      <c r="G44" s="57">
        <v>474</v>
      </c>
      <c r="H44" s="57">
        <v>270</v>
      </c>
      <c r="I44" s="10">
        <v>462</v>
      </c>
      <c r="J44" s="10">
        <v>383</v>
      </c>
      <c r="K44" s="10">
        <v>412</v>
      </c>
      <c r="L44" s="10">
        <v>1157</v>
      </c>
      <c r="M44" s="10">
        <v>1525</v>
      </c>
      <c r="N44" s="10">
        <v>1841</v>
      </c>
      <c r="O44" s="10">
        <v>2407</v>
      </c>
      <c r="P44" s="57">
        <v>1967</v>
      </c>
      <c r="Q44" s="57">
        <v>1503</v>
      </c>
      <c r="R44" s="211">
        <v>6489</v>
      </c>
      <c r="S44" s="2"/>
      <c r="T44" s="2"/>
    </row>
    <row r="45" spans="1:20">
      <c r="A45" s="9" t="s">
        <v>188</v>
      </c>
      <c r="B45" s="9"/>
      <c r="C45" s="10">
        <v>2220</v>
      </c>
      <c r="D45" s="10">
        <v>2305</v>
      </c>
      <c r="E45" s="10">
        <v>2248</v>
      </c>
      <c r="F45" s="10">
        <v>2115</v>
      </c>
      <c r="G45" s="57">
        <v>2458</v>
      </c>
      <c r="H45" s="57">
        <v>2347</v>
      </c>
      <c r="I45" s="10">
        <v>3879</v>
      </c>
      <c r="J45" s="10">
        <v>3953</v>
      </c>
      <c r="K45" s="10">
        <v>4087</v>
      </c>
      <c r="L45" s="10">
        <v>7201</v>
      </c>
      <c r="M45" s="10">
        <v>6316</v>
      </c>
      <c r="N45" s="10">
        <v>10257</v>
      </c>
      <c r="O45" s="10">
        <v>9640</v>
      </c>
      <c r="P45" s="57">
        <v>8138</v>
      </c>
      <c r="Q45" s="57">
        <v>8696</v>
      </c>
      <c r="R45" s="211">
        <v>19115</v>
      </c>
      <c r="S45" s="2"/>
      <c r="T45" s="2"/>
    </row>
    <row r="46" spans="1:20">
      <c r="A46" s="120" t="s">
        <v>161</v>
      </c>
      <c r="B46" s="120"/>
      <c r="C46" s="10">
        <v>228</v>
      </c>
      <c r="D46" s="10">
        <v>427</v>
      </c>
      <c r="E46" s="10">
        <v>197</v>
      </c>
      <c r="F46" s="10">
        <v>244</v>
      </c>
      <c r="G46" s="57">
        <v>212</v>
      </c>
      <c r="H46" s="57">
        <v>290</v>
      </c>
      <c r="I46" s="10">
        <v>609</v>
      </c>
      <c r="J46" s="10">
        <v>329</v>
      </c>
      <c r="K46" s="10">
        <v>454</v>
      </c>
      <c r="L46" s="10">
        <v>940</v>
      </c>
      <c r="M46" s="10">
        <v>1399</v>
      </c>
      <c r="N46" s="10">
        <v>3074</v>
      </c>
      <c r="O46" s="10">
        <v>3254</v>
      </c>
      <c r="P46" s="57">
        <v>1256</v>
      </c>
      <c r="Q46" s="57">
        <v>1855</v>
      </c>
      <c r="R46" s="211">
        <v>3569</v>
      </c>
      <c r="S46" s="2"/>
      <c r="T46" s="2"/>
    </row>
    <row r="47" spans="1:20">
      <c r="A47" s="11" t="s">
        <v>189</v>
      </c>
      <c r="B47" s="11"/>
      <c r="C47" s="12">
        <v>9102</v>
      </c>
      <c r="D47" s="12">
        <v>9441</v>
      </c>
      <c r="E47" s="12">
        <v>9312</v>
      </c>
      <c r="F47" s="12">
        <v>8980</v>
      </c>
      <c r="G47" s="58">
        <v>9892</v>
      </c>
      <c r="H47" s="58">
        <v>9668</v>
      </c>
      <c r="I47" s="12">
        <v>15753</v>
      </c>
      <c r="J47" s="12">
        <v>15176</v>
      </c>
      <c r="K47" s="12">
        <v>15957</v>
      </c>
      <c r="L47" s="12">
        <v>29316</v>
      </c>
      <c r="M47" s="12">
        <v>29114</v>
      </c>
      <c r="N47" s="12">
        <v>53413</v>
      </c>
      <c r="O47" s="12">
        <v>46769</v>
      </c>
      <c r="P47" s="58">
        <v>38339</v>
      </c>
      <c r="Q47" s="231">
        <v>39214</v>
      </c>
      <c r="R47" s="212">
        <v>82293</v>
      </c>
      <c r="S47" s="2"/>
      <c r="T47" s="2"/>
    </row>
    <row r="48" spans="1:20">
      <c r="A48" s="143"/>
      <c r="B48" s="143"/>
      <c r="C48" s="144"/>
      <c r="D48" s="144"/>
      <c r="E48" s="144"/>
      <c r="F48" s="144"/>
      <c r="G48" s="145"/>
      <c r="H48" s="145"/>
      <c r="I48" s="144"/>
      <c r="J48" s="144"/>
      <c r="K48" s="144"/>
      <c r="L48" s="144"/>
      <c r="M48" s="144"/>
      <c r="N48" s="144"/>
      <c r="O48" s="144"/>
      <c r="P48" s="207"/>
      <c r="Q48" s="207"/>
      <c r="R48" s="215"/>
      <c r="S48" s="2"/>
      <c r="T48" s="2"/>
    </row>
    <row r="49" spans="1:20">
      <c r="A49" s="16" t="s">
        <v>162</v>
      </c>
      <c r="B49" s="16"/>
      <c r="C49" s="17">
        <v>16500</v>
      </c>
      <c r="D49" s="17">
        <v>17425</v>
      </c>
      <c r="E49" s="17">
        <v>17409</v>
      </c>
      <c r="F49" s="17">
        <v>16852</v>
      </c>
      <c r="G49" s="62">
        <v>17599</v>
      </c>
      <c r="H49" s="62">
        <v>15884</v>
      </c>
      <c r="I49" s="17">
        <v>26989</v>
      </c>
      <c r="J49" s="17">
        <v>23579</v>
      </c>
      <c r="K49" s="17">
        <v>24280</v>
      </c>
      <c r="L49" s="17">
        <v>48238</v>
      </c>
      <c r="M49" s="17">
        <v>48953</v>
      </c>
      <c r="N49" s="17">
        <v>87117</v>
      </c>
      <c r="O49" s="17">
        <v>87304</v>
      </c>
      <c r="P49" s="62">
        <v>78144</v>
      </c>
      <c r="Q49" s="62">
        <v>122042</v>
      </c>
      <c r="R49" s="216">
        <v>172683</v>
      </c>
      <c r="S49" s="2"/>
      <c r="T49" s="2"/>
    </row>
    <row r="50" spans="1:20">
      <c r="A50" s="9"/>
      <c r="B50" s="9"/>
      <c r="C50" s="10"/>
      <c r="D50" s="10"/>
      <c r="E50" s="10"/>
      <c r="F50" s="10"/>
      <c r="G50" s="57"/>
      <c r="H50" s="57"/>
      <c r="I50" s="10"/>
      <c r="J50" s="10"/>
      <c r="K50" s="10"/>
      <c r="L50" s="10"/>
      <c r="M50" s="10"/>
      <c r="N50" s="10"/>
      <c r="O50" s="10"/>
      <c r="P50" s="57"/>
      <c r="Q50" s="57"/>
      <c r="R50" s="211"/>
      <c r="S50" s="2"/>
      <c r="T50" s="2"/>
    </row>
    <row r="51" spans="1:20" ht="12" thickBot="1">
      <c r="A51" s="13" t="s">
        <v>163</v>
      </c>
      <c r="B51" s="13"/>
      <c r="C51" s="14">
        <v>23085</v>
      </c>
      <c r="D51" s="14">
        <v>22734</v>
      </c>
      <c r="E51" s="14">
        <v>22794</v>
      </c>
      <c r="F51" s="14">
        <v>23100</v>
      </c>
      <c r="G51" s="60">
        <v>23680</v>
      </c>
      <c r="H51" s="60">
        <v>27725</v>
      </c>
      <c r="I51" s="14">
        <v>40367</v>
      </c>
      <c r="J51" s="14">
        <v>38388</v>
      </c>
      <c r="K51" s="14">
        <v>38812</v>
      </c>
      <c r="L51" s="14">
        <v>97557</v>
      </c>
      <c r="M51" s="14">
        <v>96250</v>
      </c>
      <c r="N51" s="14">
        <v>161395</v>
      </c>
      <c r="O51" s="14">
        <v>159045</v>
      </c>
      <c r="P51" s="60">
        <v>147110</v>
      </c>
      <c r="Q51" s="60">
        <v>236545</v>
      </c>
      <c r="R51" s="217">
        <v>290373</v>
      </c>
      <c r="S51" s="2"/>
      <c r="T51" s="2"/>
    </row>
    <row r="52" spans="1:20">
      <c r="G52" s="59"/>
      <c r="H52" s="59"/>
      <c r="O52" s="8"/>
      <c r="P52" s="206"/>
      <c r="Q52" s="206"/>
      <c r="R52" s="214"/>
      <c r="S52" s="2"/>
      <c r="T52" s="2"/>
    </row>
    <row r="53" spans="1:20" ht="12" thickBot="1">
      <c r="A53" s="13" t="s">
        <v>190</v>
      </c>
      <c r="B53" s="13"/>
      <c r="C53" s="14">
        <f>+C19-C17-C47+C41</f>
        <v>70</v>
      </c>
      <c r="D53" s="14">
        <f>+D19-D17-D47+D41</f>
        <v>1</v>
      </c>
      <c r="E53" s="14">
        <f>+E19-E17-E47+E41</f>
        <v>307</v>
      </c>
      <c r="F53" s="14">
        <f>+F19-F17-F47+F41</f>
        <v>561</v>
      </c>
      <c r="G53" s="14">
        <f>+G19-G17-G47+G41</f>
        <v>305</v>
      </c>
      <c r="H53" s="14">
        <f>+H19-H17-H47+H41-242</f>
        <v>22</v>
      </c>
      <c r="I53" s="14">
        <f>+I19-I17-I47+I41-I18-10</f>
        <v>1809</v>
      </c>
      <c r="J53" s="14">
        <f>+J19-J17-J47+J41-J18-6</f>
        <v>1410</v>
      </c>
      <c r="K53" s="14">
        <f>+K19-K17-K47+K41+K40-K18-7</f>
        <v>1767</v>
      </c>
      <c r="L53" s="14">
        <f>+L19-L17-L47+L41+L40+L46-L18+556</f>
        <v>3125</v>
      </c>
      <c r="M53" s="14">
        <f>+M19-M17-M47+M41+M40+M46-M18-1</f>
        <v>2701</v>
      </c>
      <c r="N53" s="14">
        <f>+N19-N17-N47+N41+N40+N46-N18-1</f>
        <v>8031</v>
      </c>
      <c r="O53" s="14">
        <f>+O19-O17-O47+O41+O40+O46-O18</f>
        <v>5116</v>
      </c>
      <c r="P53" s="60">
        <f>+P19-P17-P47+P41+P40+P46-P18</f>
        <v>4742</v>
      </c>
      <c r="Q53" s="60">
        <f>+Q19-Q17-Q47+Q41+Q40+Q46-Q18-866+2</f>
        <v>9317</v>
      </c>
      <c r="R53" s="263">
        <f>+R19-R17-R47+R41+R40+R46-R18-1924+2</f>
        <v>1242</v>
      </c>
      <c r="S53" s="255"/>
      <c r="T53" s="2"/>
    </row>
    <row r="54" spans="1:20">
      <c r="K54" s="2"/>
      <c r="L54" s="2"/>
      <c r="M54" s="2"/>
      <c r="N54" s="107"/>
    </row>
    <row r="56" spans="1:20">
      <c r="G56" s="2"/>
      <c r="H56" s="2"/>
      <c r="I56" s="2"/>
      <c r="J56" s="2"/>
      <c r="K56" s="2"/>
      <c r="L56" s="2"/>
    </row>
  </sheetData>
  <pageMargins left="0.70866141732283472" right="0.70866141732283472" top="0.74803149606299213" bottom="0.74803149606299213" header="0.31496062992125984" footer="0.31496062992125984"/>
  <pageSetup paperSize="9" scale="91" orientation="portrait" r:id="rId1"/>
  <headerFooter>
    <oddFooter>&amp;C_x000D_&amp;1#&amp;"Calibri"&amp;10&amp;K000000 DSV internal</oddFooter>
  </headerFooter>
  <customProperties>
    <customPr name="_pios_id" r:id="rId2"/>
    <customPr name="EpmWorksheetKeyString_GUID" r:id="rId3"/>
  </customProperties>
  <ignoredErrors>
    <ignoredError sqref="M4:N4 M25:N25" numberStoredAsText="1"/>
  </ignoredError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85fb3a9-9139-44da-afb4-bef1e71e7d03">
      <Terms xmlns="http://schemas.microsoft.com/office/infopath/2007/PartnerControls"/>
    </lcf76f155ced4ddcb4097134ff3c332f>
    <TaxCatchAll xmlns="11e76996-0ddf-41c1-b944-d1c4a0f572f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D3A4D9434EFF4A9B239E23689A898C" ma:contentTypeVersion="19" ma:contentTypeDescription="Create a new document." ma:contentTypeScope="" ma:versionID="e17aa65e3c8ca8e242ed58697025d9a1">
  <xsd:schema xmlns:xsd="http://www.w3.org/2001/XMLSchema" xmlns:xs="http://www.w3.org/2001/XMLSchema" xmlns:p="http://schemas.microsoft.com/office/2006/metadata/properties" xmlns:ns2="385fb3a9-9139-44da-afb4-bef1e71e7d03" xmlns:ns3="b1092b58-47c5-42b2-bd13-ac1cc3b8ccf0" xmlns:ns4="11e76996-0ddf-41c1-b944-d1c4a0f572f1" targetNamespace="http://schemas.microsoft.com/office/2006/metadata/properties" ma:root="true" ma:fieldsID="db11ba38a13c1df7825a54fb7ef69f59" ns2:_="" ns3:_="" ns4:_="">
    <xsd:import namespace="385fb3a9-9139-44da-afb4-bef1e71e7d03"/>
    <xsd:import namespace="b1092b58-47c5-42b2-bd13-ac1cc3b8ccf0"/>
    <xsd:import namespace="11e76996-0ddf-41c1-b944-d1c4a0f572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5fb3a9-9139-44da-afb4-bef1e71e7d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879f6f-b325-4b8f-a44f-5cc8dac506d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092b58-47c5-42b2-bd13-ac1cc3b8ccf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e76996-0ddf-41c1-b944-d1c4a0f572f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e46ad7b-67d2-4658-b674-d10fac6728c3}" ma:internalName="TaxCatchAll" ma:showField="CatchAllData" ma:web="b1092b58-47c5-42b2-bd13-ac1cc3b8cc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537D7E-0D4D-4C4A-B3D3-D67CA7AF31ED}">
  <ds:schemaRefs>
    <ds:schemaRef ds:uri="http://schemas.microsoft.com/sharepoint/v3/contenttype/forms"/>
  </ds:schemaRefs>
</ds:datastoreItem>
</file>

<file path=customXml/itemProps2.xml><?xml version="1.0" encoding="utf-8"?>
<ds:datastoreItem xmlns:ds="http://schemas.openxmlformats.org/officeDocument/2006/customXml" ds:itemID="{DB3D3555-FC2F-4F16-A820-80E17E5F3972}">
  <ds:schemaRefs>
    <ds:schemaRef ds:uri="11e76996-0ddf-41c1-b944-d1c4a0f572f1"/>
    <ds:schemaRef ds:uri="http://purl.org/dc/dcmitype/"/>
    <ds:schemaRef ds:uri="b1092b58-47c5-42b2-bd13-ac1cc3b8ccf0"/>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385fb3a9-9139-44da-afb4-bef1e71e7d03"/>
    <ds:schemaRef ds:uri="http://purl.org/dc/terms/"/>
    <ds:schemaRef ds:uri="http://purl.org/dc/elements/1.1/"/>
  </ds:schemaRefs>
</ds:datastoreItem>
</file>

<file path=customXml/itemProps3.xml><?xml version="1.0" encoding="utf-8"?>
<ds:datastoreItem xmlns:ds="http://schemas.openxmlformats.org/officeDocument/2006/customXml" ds:itemID="{C14AA850-17B8-4B9C-B087-3119812DB3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Menu</vt:lpstr>
      <vt:lpstr>Group P&amp;L</vt:lpstr>
      <vt:lpstr>Group CF</vt:lpstr>
      <vt:lpstr>Group BS</vt:lpstr>
      <vt:lpstr>'Group BS'!Print_Area</vt:lpstr>
      <vt:lpstr>'Group CF'!Print_Area</vt:lpstr>
      <vt:lpstr>Menu!x</vt:lpstr>
    </vt:vector>
  </TitlesOfParts>
  <Manager/>
  <Company>DFDS Transport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Flemming Ole Nielsen</dc:creator>
  <cp:keywords/>
  <dc:description/>
  <cp:lastModifiedBy>Sander Fredrik Kongsøre - DSV</cp:lastModifiedBy>
  <cp:revision/>
  <cp:lastPrinted>2024-10-23T04:30:53Z</cp:lastPrinted>
  <dcterms:created xsi:type="dcterms:W3CDTF">2005-03-18T09:33:10Z</dcterms:created>
  <dcterms:modified xsi:type="dcterms:W3CDTF">2026-02-04T17:01:28Z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0x01010040D3A4D9434EFF4A9B239E23689A898C</vt:lpwstr>
  </property>
  <property fmtid="{D5CDD505-2E9C-101B-9397-08002B2CF9AE}" pid="3" name="MediaServiceImageTags">
    <vt:lpwstr/>
  </property>
  <property fmtid="{D5CDD505-2E9C-101B-9397-08002B2CF9AE}" pid="4" name="MSIP_Label_fc6c1fee-2f04-49ca-98cf-bcf61896c7fa_Enabled">
    <vt:lpwstr>true</vt:lpwstr>
  </property>
  <property fmtid="{D5CDD505-2E9C-101B-9397-08002B2CF9AE}" pid="5" name="MSIP_Label_fc6c1fee-2f04-49ca-98cf-bcf61896c7fa_SetDate">
    <vt:lpwstr>2024-10-30T14:56:42Z</vt:lpwstr>
  </property>
  <property fmtid="{D5CDD505-2E9C-101B-9397-08002B2CF9AE}" pid="6" name="MSIP_Label_fc6c1fee-2f04-49ca-98cf-bcf61896c7fa_Method">
    <vt:lpwstr>Standard</vt:lpwstr>
  </property>
  <property fmtid="{D5CDD505-2E9C-101B-9397-08002B2CF9AE}" pid="7" name="MSIP_Label_fc6c1fee-2f04-49ca-98cf-bcf61896c7fa_Name">
    <vt:lpwstr>Internal</vt:lpwstr>
  </property>
  <property fmtid="{D5CDD505-2E9C-101B-9397-08002B2CF9AE}" pid="8" name="MSIP_Label_fc6c1fee-2f04-49ca-98cf-bcf61896c7fa_SiteId">
    <vt:lpwstr>4a90c23a-3ece-4ef2-b857-522f23b8204c</vt:lpwstr>
  </property>
  <property fmtid="{D5CDD505-2E9C-101B-9397-08002B2CF9AE}" pid="9" name="MSIP_Label_fc6c1fee-2f04-49ca-98cf-bcf61896c7fa_ActionId">
    <vt:lpwstr>5cc7a1b9-196d-41b5-9dfc-c796bca35ddc</vt:lpwstr>
  </property>
  <property fmtid="{D5CDD505-2E9C-101B-9397-08002B2CF9AE}" pid="10" name="MSIP_Label_fc6c1fee-2f04-49ca-98cf-bcf61896c7fa_ContentBits">
    <vt:lpwstr>2</vt:lpwstr>
  </property>
</Properties>
</file>